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E45" i="1" l="1"/>
  <c r="U45" i="1"/>
  <c r="X44" i="1"/>
  <c r="X46" i="1"/>
  <c r="X42" i="1"/>
  <c r="X43" i="1"/>
  <c r="X41" i="1"/>
  <c r="X45" i="1" l="1"/>
  <c r="X47" i="1" s="1"/>
</calcChain>
</file>

<file path=xl/sharedStrings.xml><?xml version="1.0" encoding="utf-8"?>
<sst xmlns="http://schemas.openxmlformats.org/spreadsheetml/2006/main" count="23" uniqueCount="23">
  <si>
    <t>Структура расходов денежных средств</t>
  </si>
  <si>
    <t>Период: Январь 2019 г. - Июнь 2019 г.</t>
  </si>
  <si>
    <t>Отбор: Учреждение = Дума Артемовского городского округа</t>
  </si>
  <si>
    <t>Период \ КЭК</t>
  </si>
  <si>
    <t>211, Заработная плата</t>
  </si>
  <si>
    <t>213, Начисления на выплаты по оплате труда</t>
  </si>
  <si>
    <t>221, Услуги связи</t>
  </si>
  <si>
    <t>225, Работы, услуги по содержанию имущества</t>
  </si>
  <si>
    <t>226, Прочие работы, услуги</t>
  </si>
  <si>
    <t>264, Пенсии, пособия, выплачиваемые работодателями, нанимателями бывшим работникам</t>
  </si>
  <si>
    <t>266, Социальные пособия и компенсации персоналу в денежной форме</t>
  </si>
  <si>
    <t>310, Увеличение стоимости основных средств</t>
  </si>
  <si>
    <t>343, Увеличение стоимости горюче-смазочных материалов</t>
  </si>
  <si>
    <t>346, Увеличение стоимости прочих оборотных запасов (материалов)</t>
  </si>
  <si>
    <t>349, Увеличение стоимости прочих материальных запасов однократного применения</t>
  </si>
  <si>
    <t>ИТОГО</t>
  </si>
  <si>
    <t>янв. 19</t>
  </si>
  <si>
    <t>февр. 19</t>
  </si>
  <si>
    <t>март 19</t>
  </si>
  <si>
    <t>апр. 19</t>
  </si>
  <si>
    <t>май 19</t>
  </si>
  <si>
    <t>июнь 19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</si>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</sst>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</fills>
  <borders count="13">
    <border>
      <left/>
      <right/>
      <top/>
      <bottom/>
      <diagonal/>
    </border>
    <border>
      <left style="thin">
        <color rgb="FFCCC085"/>
      </left>
      <right/>
      <top/>
      <bottom/>
      <diagonal/>
    </border>
    <border>
      <left/>
      <right style="thin">
        <color rgb="FFCCC085"/>
      </right>
      <top/>
      <bottom/>
      <diagonal/>
    </border>
    <border>
      <left style="thin">
        <color rgb="FFCCC085"/>
      </left>
      <right/>
      <top/>
      <bottom style="thin">
        <color rgb="FFCCC085"/>
      </bottom>
      <diagonal/>
    </border>
    <border>
      <left/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/>
      <right/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0" fillId="0" borderId="9" xfId="0" applyNumberForma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4" fontId="0" fillId="0" borderId="9" xfId="0" applyNumberFormat="1" applyBorder="1" applyAlignment="1">
      <alignment horizontal="right" vertical="top"/>
    </xf>
    <xf numFmtId="4" fontId="3" fillId="2" borderId="9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wrapText="1"/>
    </xf>
    <xf numFmtId="0" fontId="2" fillId="2" borderId="5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0" fillId="0" borderId="9" xfId="0" applyBorder="1" applyAlignment="1">
      <alignment horizontal="left" vertical="top" wrapText="1"/>
    </xf>
    <xf numFmtId="4" fontId="0" fillId="0" borderId="9" xfId="0" applyNumberFormat="1" applyBorder="1" applyAlignment="1">
      <alignment horizontal="right" vertical="top"/>
    </xf>
    <xf numFmtId="2" fontId="0" fillId="0" borderId="9" xfId="0" applyNumberFormat="1" applyBorder="1" applyAlignment="1">
      <alignment horizontal="right" vertical="top"/>
    </xf>
    <xf numFmtId="0" fontId="3" fillId="2" borderId="9" xfId="0" applyFont="1" applyFill="1" applyBorder="1" applyAlignment="1">
      <alignment horizontal="left" vertical="top"/>
    </xf>
    <xf numFmtId="4" fontId="3" fillId="2" borderId="9" xfId="0" applyNumberFormat="1" applyFont="1" applyFill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28575</xdr:rowOff>
    </xdr:from>
    <xdr:to>
      <xdr:col>17</xdr:col>
      <xdr:colOff>323850</xdr:colOff>
      <xdr:row>35</xdr:row>
      <xdr:rowOff>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X47"/>
  <sheetViews>
    <sheetView tabSelected="1" workbookViewId="0">
      <selection activeCell="X47" sqref="X47"/>
    </sheetView>
  </sheetViews>
  <sheetFormatPr defaultColWidth="10.5" defaultRowHeight="11.45" customHeight="1" x14ac:dyDescent="0.2"/>
  <cols>
    <col min="1" max="1" width="10.5" style="1" customWidth="1"/>
    <col min="2" max="2" width="3.5" style="1" customWidth="1"/>
    <col min="3" max="3" width="7" style="1" customWidth="1"/>
    <col min="4" max="4" width="8.83203125" style="1" customWidth="1"/>
    <col min="5" max="5" width="1.6640625" style="1" customWidth="1"/>
    <col min="6" max="6" width="10.5" style="1" customWidth="1"/>
    <col min="7" max="7" width="3.83203125" style="1" customWidth="1"/>
    <col min="8" max="8" width="6.6640625" style="1" customWidth="1"/>
    <col min="9" max="9" width="9.1640625" style="1" customWidth="1"/>
    <col min="10" max="10" width="1.33203125" style="1" customWidth="1"/>
    <col min="11" max="11" width="10.5" style="1" customWidth="1"/>
    <col min="12" max="12" width="4.1640625" style="1" customWidth="1"/>
    <col min="13" max="13" width="6.5" style="1" customWidth="1"/>
    <col min="14" max="14" width="9.5" style="1" customWidth="1"/>
    <col min="15" max="15" width="1" style="1" customWidth="1"/>
    <col min="16" max="16" width="10.5" style="1" customWidth="1"/>
    <col min="17" max="17" width="4.33203125" style="1" customWidth="1"/>
    <col min="18" max="18" width="6.1640625" style="1" customWidth="1"/>
    <col min="19" max="19" width="9.83203125" style="1" customWidth="1"/>
    <col min="20" max="23" width="15.83203125" style="1" customWidth="1"/>
    <col min="24" max="24" width="21" style="1" customWidth="1"/>
  </cols>
  <sheetData>
    <row r="1" spans="1:11" ht="18.95" customHeight="1" x14ac:dyDescent="0.25">
      <c r="A1" s="2" t="s">
        <v>0</v>
      </c>
    </row>
    <row r="2" spans="1:11" s="1" customFormat="1" ht="6" customHeight="1" x14ac:dyDescent="0.2"/>
    <row r="3" spans="1:11" ht="11.1" customHeight="1" x14ac:dyDescent="0.2">
      <c r="A3" s="1" t="s">
        <v>1</v>
      </c>
    </row>
    <row r="4" spans="1:11" ht="11.1" customHeight="1" x14ac:dyDescent="0.2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6" customHeight="1" x14ac:dyDescent="0.2"/>
    <row r="37" spans="1:24" s="1" customFormat="1" ht="9.9499999999999993" customHeight="1" x14ac:dyDescent="0.2"/>
    <row r="38" spans="1:24" ht="33" customHeight="1" x14ac:dyDescent="0.2">
      <c r="A38" s="9" t="s">
        <v>3</v>
      </c>
      <c r="B38" s="9"/>
      <c r="C38" s="14" t="s">
        <v>4</v>
      </c>
      <c r="D38" s="14"/>
      <c r="E38" s="14" t="s">
        <v>5</v>
      </c>
      <c r="F38" s="14"/>
      <c r="G38" s="14"/>
      <c r="H38" s="14" t="s">
        <v>6</v>
      </c>
      <c r="I38" s="14"/>
      <c r="J38" s="14" t="s">
        <v>7</v>
      </c>
      <c r="K38" s="14"/>
      <c r="L38" s="14"/>
      <c r="M38" s="14" t="s">
        <v>8</v>
      </c>
      <c r="N38" s="14"/>
      <c r="O38" s="14" t="s">
        <v>9</v>
      </c>
      <c r="P38" s="14"/>
      <c r="Q38" s="14"/>
      <c r="R38" s="14" t="s">
        <v>10</v>
      </c>
      <c r="S38" s="14"/>
      <c r="T38" s="14" t="s">
        <v>11</v>
      </c>
      <c r="U38" s="14" t="s">
        <v>12</v>
      </c>
      <c r="V38" s="14" t="s">
        <v>13</v>
      </c>
      <c r="W38" s="14" t="s">
        <v>14</v>
      </c>
      <c r="X38" s="23" t="s">
        <v>15</v>
      </c>
    </row>
    <row r="39" spans="1:24" ht="33" customHeight="1" x14ac:dyDescent="0.2">
      <c r="A39" s="10"/>
      <c r="B39" s="11"/>
      <c r="C39" s="15"/>
      <c r="D39" s="16"/>
      <c r="E39" s="15"/>
      <c r="F39" s="19"/>
      <c r="G39" s="16"/>
      <c r="H39" s="15"/>
      <c r="I39" s="16"/>
      <c r="J39" s="15"/>
      <c r="K39" s="19"/>
      <c r="L39" s="16"/>
      <c r="M39" s="15"/>
      <c r="N39" s="16"/>
      <c r="O39" s="15"/>
      <c r="P39" s="19"/>
      <c r="Q39" s="16"/>
      <c r="R39" s="15"/>
      <c r="S39" s="16"/>
      <c r="T39" s="21"/>
      <c r="U39" s="21"/>
      <c r="V39" s="21"/>
      <c r="W39" s="21"/>
      <c r="X39" s="24"/>
    </row>
    <row r="40" spans="1:24" ht="33" customHeight="1" x14ac:dyDescent="0.2">
      <c r="A40" s="12"/>
      <c r="B40" s="13"/>
      <c r="C40" s="17"/>
      <c r="D40" s="18"/>
      <c r="E40" s="17"/>
      <c r="F40" s="20"/>
      <c r="G40" s="18"/>
      <c r="H40" s="17"/>
      <c r="I40" s="18"/>
      <c r="J40" s="17"/>
      <c r="K40" s="20"/>
      <c r="L40" s="18"/>
      <c r="M40" s="17"/>
      <c r="N40" s="18"/>
      <c r="O40" s="17"/>
      <c r="P40" s="20"/>
      <c r="Q40" s="18"/>
      <c r="R40" s="17"/>
      <c r="S40" s="18"/>
      <c r="T40" s="22"/>
      <c r="U40" s="22"/>
      <c r="V40" s="22"/>
      <c r="W40" s="22"/>
      <c r="X40" s="25"/>
    </row>
    <row r="41" spans="1:24" ht="11.1" customHeight="1" x14ac:dyDescent="0.2">
      <c r="A41" s="26" t="s">
        <v>16</v>
      </c>
      <c r="B41" s="26"/>
      <c r="C41" s="27">
        <v>67000</v>
      </c>
      <c r="D41" s="27"/>
      <c r="E41" s="27">
        <v>6592.47</v>
      </c>
      <c r="F41" s="27"/>
      <c r="G41" s="27"/>
      <c r="H41" s="31"/>
      <c r="I41" s="32"/>
      <c r="J41" s="4"/>
      <c r="K41" s="34"/>
      <c r="L41" s="35"/>
      <c r="M41" s="31"/>
      <c r="N41" s="32"/>
      <c r="O41" s="27">
        <v>54798.99</v>
      </c>
      <c r="P41" s="27"/>
      <c r="Q41" s="27"/>
      <c r="R41" s="31"/>
      <c r="S41" s="32"/>
      <c r="T41" s="5"/>
      <c r="U41" s="5"/>
      <c r="V41" s="5"/>
      <c r="W41" s="5"/>
      <c r="X41" s="6">
        <f>SUM(C41:W41)</f>
        <v>128391.45999999999</v>
      </c>
    </row>
    <row r="42" spans="1:24" ht="11.1" customHeight="1" x14ac:dyDescent="0.2">
      <c r="A42" s="26" t="s">
        <v>17</v>
      </c>
      <c r="B42" s="26"/>
      <c r="C42" s="27">
        <v>267475.53000000003</v>
      </c>
      <c r="D42" s="27"/>
      <c r="E42" s="27">
        <v>76770.240000000005</v>
      </c>
      <c r="F42" s="27"/>
      <c r="G42" s="27"/>
      <c r="H42" s="27">
        <v>1604.82</v>
      </c>
      <c r="I42" s="27"/>
      <c r="J42" s="27">
        <v>8545.2000000000007</v>
      </c>
      <c r="K42" s="27"/>
      <c r="L42" s="27"/>
      <c r="M42" s="27">
        <v>19832</v>
      </c>
      <c r="N42" s="27"/>
      <c r="O42" s="27">
        <v>54798.99</v>
      </c>
      <c r="P42" s="27"/>
      <c r="Q42" s="27"/>
      <c r="R42" s="28">
        <v>57.5</v>
      </c>
      <c r="S42" s="28"/>
      <c r="T42" s="5"/>
      <c r="U42" s="3">
        <v>6450</v>
      </c>
      <c r="V42" s="3">
        <v>2115</v>
      </c>
      <c r="W42" s="3">
        <v>2740</v>
      </c>
      <c r="X42" s="6">
        <f t="shared" ref="X42:X47" si="0">SUM(C42:W42)</f>
        <v>440389.28</v>
      </c>
    </row>
    <row r="43" spans="1:24" ht="11.1" customHeight="1" x14ac:dyDescent="0.2">
      <c r="A43" s="26" t="s">
        <v>18</v>
      </c>
      <c r="B43" s="26"/>
      <c r="C43" s="27">
        <v>297258.11</v>
      </c>
      <c r="D43" s="27"/>
      <c r="E43" s="27">
        <v>81190.009999999995</v>
      </c>
      <c r="F43" s="27"/>
      <c r="G43" s="27"/>
      <c r="H43" s="27">
        <v>5675.76</v>
      </c>
      <c r="I43" s="27"/>
      <c r="J43" s="27">
        <v>2033.6</v>
      </c>
      <c r="K43" s="27"/>
      <c r="L43" s="27"/>
      <c r="M43" s="27">
        <v>10000</v>
      </c>
      <c r="N43" s="27"/>
      <c r="O43" s="27">
        <v>54798.99</v>
      </c>
      <c r="P43" s="27"/>
      <c r="Q43" s="27"/>
      <c r="R43" s="27">
        <v>1081.05</v>
      </c>
      <c r="S43" s="27"/>
      <c r="T43" s="5"/>
      <c r="U43" s="3">
        <v>13501.48</v>
      </c>
      <c r="V43" s="5"/>
      <c r="W43" s="3">
        <v>4450</v>
      </c>
      <c r="X43" s="6">
        <f t="shared" si="0"/>
        <v>469988.99999999994</v>
      </c>
    </row>
    <row r="44" spans="1:24" ht="11.1" customHeight="1" x14ac:dyDescent="0.2">
      <c r="A44" s="26" t="s">
        <v>19</v>
      </c>
      <c r="B44" s="26"/>
      <c r="C44" s="27">
        <v>461810.35</v>
      </c>
      <c r="D44" s="27"/>
      <c r="E44" s="27">
        <v>158919.22</v>
      </c>
      <c r="F44" s="27"/>
      <c r="G44" s="27"/>
      <c r="H44" s="27">
        <v>2144.04</v>
      </c>
      <c r="I44" s="27"/>
      <c r="J44" s="27">
        <v>4005.12</v>
      </c>
      <c r="K44" s="27"/>
      <c r="L44" s="27"/>
      <c r="M44" s="27">
        <v>28335.200000000001</v>
      </c>
      <c r="N44" s="27"/>
      <c r="O44" s="27">
        <v>109597.98</v>
      </c>
      <c r="P44" s="27"/>
      <c r="Q44" s="27"/>
      <c r="R44" s="27">
        <v>7737.16</v>
      </c>
      <c r="S44" s="27"/>
      <c r="T44" s="5"/>
      <c r="U44" s="3">
        <v>8227</v>
      </c>
      <c r="V44" s="3">
        <v>18143</v>
      </c>
      <c r="W44" s="3">
        <v>3132</v>
      </c>
      <c r="X44" s="6">
        <f>SUM(C44:W44)</f>
        <v>802051.07</v>
      </c>
    </row>
    <row r="45" spans="1:24" ht="11.1" customHeight="1" x14ac:dyDescent="0.2">
      <c r="A45" s="26" t="s">
        <v>20</v>
      </c>
      <c r="B45" s="26"/>
      <c r="C45" s="27">
        <v>76079.7</v>
      </c>
      <c r="D45" s="27"/>
      <c r="E45" s="27">
        <f>22090.03+437.94</f>
        <v>22527.969999999998</v>
      </c>
      <c r="F45" s="27"/>
      <c r="G45" s="27"/>
      <c r="H45" s="27">
        <v>2063.8200000000002</v>
      </c>
      <c r="I45" s="27"/>
      <c r="J45" s="27">
        <v>2876.96</v>
      </c>
      <c r="K45" s="27"/>
      <c r="L45" s="27"/>
      <c r="M45" s="27">
        <v>7975</v>
      </c>
      <c r="N45" s="27"/>
      <c r="O45" s="4"/>
      <c r="P45" s="33"/>
      <c r="Q45" s="32"/>
      <c r="R45" s="31"/>
      <c r="S45" s="32"/>
      <c r="T45" s="5"/>
      <c r="U45" s="3">
        <f>22860.5+1175</f>
        <v>24035.5</v>
      </c>
      <c r="V45" s="3">
        <v>2384.58</v>
      </c>
      <c r="W45" s="3">
        <v>17510.3</v>
      </c>
      <c r="X45" s="6">
        <f t="shared" si="0"/>
        <v>155453.82999999999</v>
      </c>
    </row>
    <row r="46" spans="1:24" ht="11.1" customHeight="1" x14ac:dyDescent="0.2">
      <c r="A46" s="26" t="s">
        <v>21</v>
      </c>
      <c r="B46" s="26"/>
      <c r="C46" s="27">
        <v>280790.21999999997</v>
      </c>
      <c r="D46" s="27"/>
      <c r="E46" s="27">
        <v>74631.87</v>
      </c>
      <c r="F46" s="27"/>
      <c r="G46" s="27"/>
      <c r="H46" s="27">
        <v>1535.1</v>
      </c>
      <c r="I46" s="27"/>
      <c r="J46" s="27">
        <v>9730.24</v>
      </c>
      <c r="K46" s="27"/>
      <c r="L46" s="27"/>
      <c r="M46" s="27">
        <v>6000</v>
      </c>
      <c r="N46" s="27"/>
      <c r="O46" s="27">
        <v>54798.99</v>
      </c>
      <c r="P46" s="27"/>
      <c r="Q46" s="27"/>
      <c r="R46" s="28">
        <v>57.5</v>
      </c>
      <c r="S46" s="28"/>
      <c r="T46" s="3">
        <v>55994.03</v>
      </c>
      <c r="U46" s="3">
        <v>11907.5</v>
      </c>
      <c r="V46" s="3">
        <v>19803.13</v>
      </c>
      <c r="W46" s="3">
        <v>2246.8000000000002</v>
      </c>
      <c r="X46" s="6">
        <f t="shared" si="0"/>
        <v>517495.37999999995</v>
      </c>
    </row>
    <row r="47" spans="1:24" ht="12.95" customHeight="1" x14ac:dyDescent="0.2">
      <c r="A47" s="29" t="s">
        <v>22</v>
      </c>
      <c r="B47" s="29"/>
      <c r="C47" s="30">
        <v>1450413.91</v>
      </c>
      <c r="D47" s="30"/>
      <c r="E47" s="30">
        <v>420193.84</v>
      </c>
      <c r="F47" s="30"/>
      <c r="G47" s="30"/>
      <c r="H47" s="30">
        <v>13023.54</v>
      </c>
      <c r="I47" s="30"/>
      <c r="J47" s="30">
        <v>27191.119999999999</v>
      </c>
      <c r="K47" s="30"/>
      <c r="L47" s="30"/>
      <c r="M47" s="30">
        <v>77142.2</v>
      </c>
      <c r="N47" s="30"/>
      <c r="O47" s="30">
        <v>328793.94</v>
      </c>
      <c r="P47" s="30"/>
      <c r="Q47" s="30"/>
      <c r="R47" s="30">
        <v>8933.2099999999991</v>
      </c>
      <c r="S47" s="30"/>
      <c r="T47" s="7">
        <v>55994.03</v>
      </c>
      <c r="U47" s="7">
        <v>62946.48</v>
      </c>
      <c r="V47" s="7">
        <v>42445.71</v>
      </c>
      <c r="W47" s="7">
        <v>35579.1</v>
      </c>
      <c r="X47" s="7">
        <f>SUM(X41:X46)</f>
        <v>2513770.02</v>
      </c>
    </row>
  </sheetData>
  <mergeCells count="69">
    <mergeCell ref="M46:N46"/>
    <mergeCell ref="O46:Q46"/>
    <mergeCell ref="R46:S46"/>
    <mergeCell ref="A47:B47"/>
    <mergeCell ref="C47:D47"/>
    <mergeCell ref="E47:G47"/>
    <mergeCell ref="H47:I47"/>
    <mergeCell ref="J47:L47"/>
    <mergeCell ref="M47:N47"/>
    <mergeCell ref="O47:Q47"/>
    <mergeCell ref="R47:S47"/>
    <mergeCell ref="A46:B46"/>
    <mergeCell ref="C46:D46"/>
    <mergeCell ref="E46:G46"/>
    <mergeCell ref="H46:I46"/>
    <mergeCell ref="J46:L46"/>
    <mergeCell ref="M44:N44"/>
    <mergeCell ref="O44:Q44"/>
    <mergeCell ref="R44:S44"/>
    <mergeCell ref="A45:B45"/>
    <mergeCell ref="C45:D45"/>
    <mergeCell ref="E45:G45"/>
    <mergeCell ref="H45:I45"/>
    <mergeCell ref="J45:L45"/>
    <mergeCell ref="M45:N45"/>
    <mergeCell ref="P45:Q45"/>
    <mergeCell ref="R45:S45"/>
    <mergeCell ref="A44:B44"/>
    <mergeCell ref="C44:D44"/>
    <mergeCell ref="E44:G44"/>
    <mergeCell ref="H44:I44"/>
    <mergeCell ref="J44:L44"/>
    <mergeCell ref="M42:N42"/>
    <mergeCell ref="O42:Q42"/>
    <mergeCell ref="R42:S42"/>
    <mergeCell ref="A43:B43"/>
    <mergeCell ref="C43:D43"/>
    <mergeCell ref="E43:G43"/>
    <mergeCell ref="H43:I43"/>
    <mergeCell ref="J43:L43"/>
    <mergeCell ref="M43:N43"/>
    <mergeCell ref="O43:Q43"/>
    <mergeCell ref="R43:S43"/>
    <mergeCell ref="A42:B42"/>
    <mergeCell ref="C42:D42"/>
    <mergeCell ref="E42:G42"/>
    <mergeCell ref="H42:I42"/>
    <mergeCell ref="J42:L42"/>
    <mergeCell ref="U38:U40"/>
    <mergeCell ref="V38:V40"/>
    <mergeCell ref="W38:W40"/>
    <mergeCell ref="X38:X40"/>
    <mergeCell ref="A41:B41"/>
    <mergeCell ref="C41:D41"/>
    <mergeCell ref="E41:G41"/>
    <mergeCell ref="O41:Q41"/>
    <mergeCell ref="H41:I41"/>
    <mergeCell ref="M41:N41"/>
    <mergeCell ref="R41:S41"/>
    <mergeCell ref="M38:N40"/>
    <mergeCell ref="O38:Q40"/>
    <mergeCell ref="R38:S40"/>
    <mergeCell ref="T38:T40"/>
    <mergeCell ref="A4:K4"/>
    <mergeCell ref="A38:B40"/>
    <mergeCell ref="C38:D40"/>
    <mergeCell ref="E38:G40"/>
    <mergeCell ref="H38:I40"/>
    <mergeCell ref="J38:L40"/>
  </mergeCells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Татьяна Г. Матвейчук</cp:lastModifiedBy>
  <dcterms:modified xsi:type="dcterms:W3CDTF">2019-07-02T04:05:30Z</dcterms:modified>
</cp:coreProperties>
</file>