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275" yWindow="585" windowWidth="12525" windowHeight="11880" tabRatio="601" activeTab="0"/>
  </bookViews>
  <sheets>
    <sheet name="При-е №9  " sheetId="1" r:id="rId1"/>
  </sheets>
  <definedNames>
    <definedName name="_xlnm.Print_Area" localSheetId="0">'При-е №9  '!$A$1:$D$52</definedName>
  </definedNames>
  <calcPr fullCalcOnLoad="1"/>
</workbook>
</file>

<file path=xl/sharedStrings.xml><?xml version="1.0" encoding="utf-8"?>
<sst xmlns="http://schemas.openxmlformats.org/spreadsheetml/2006/main" count="53" uniqueCount="53">
  <si>
    <t>1.1.</t>
  </si>
  <si>
    <t>Субвенции</t>
  </si>
  <si>
    <t>11.</t>
  </si>
  <si>
    <t>Субсидии</t>
  </si>
  <si>
    <t>Дотации</t>
  </si>
  <si>
    <t>Иные межбюджетные трансферты</t>
  </si>
  <si>
    <t xml:space="preserve">Наименование
</t>
  </si>
  <si>
    <t>Объем средств
в тыс.руб.</t>
  </si>
  <si>
    <t>Итого безвозмездных поступлений от других бюджетов бюджетной системы Российской Федерации</t>
  </si>
  <si>
    <t xml:space="preserve">                                                                                                         Артемовского городского округа</t>
  </si>
  <si>
    <t>Субвенции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</t>
  </si>
  <si>
    <t>Субвенции на осуществление государственного полномочия Свердловской области по хранению, комплектованию, учету и использованию архивных документов, относящихся к государственной собственности Свердловской области</t>
  </si>
  <si>
    <t xml:space="preserve">                                                                                                         Приложение  9</t>
  </si>
  <si>
    <t>Субвенции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 и финансовое обеспечение дополнительного образования детей в муниципальных общеобразовательных организациях</t>
  </si>
  <si>
    <t>Субвенции на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</t>
  </si>
  <si>
    <t>Субвенции на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</si>
  <si>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Субвенции на осуществление государственного полномочия Свердловской области по созданию административных комиссий</t>
  </si>
  <si>
    <t>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</si>
  <si>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Субвенции на 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</si>
  <si>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>Субвенции на осуществление государственных полномочий Свердловской области по постановке на учет и учету граждан Российской Федерации, имеющих право на получение жилищных субсидий на приобретение или строительство жилых помещений в соответствии с федеральным законом о жилищных субсидиях гражданам, выезжающим из районов Крайнего Севера и приравненных к ним местностей</t>
  </si>
  <si>
    <t>Субсидии на осуществление в пределах полномочий муниципальных районов, городских округов мероприятий по обеспечению организации отдыха детей в каникулярное время, включая мероприятия по обеспечению безопасности их жизни и здоровья</t>
  </si>
  <si>
    <t>Субсидии на осуществление мероприятий по обеспечению питанием обучающихся в муниципальных общеобразовательных организациях</t>
  </si>
  <si>
    <t xml:space="preserve"> к решению  Думы</t>
  </si>
  <si>
    <t>Субвенции на осуществление государственных полномочий Свердловской области по организации и обеспечению отдыха и оздоровления детей (за исключением детей-сирот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безопасности их жизни и здоровья</t>
  </si>
  <si>
    <t xml:space="preserve">         Распределение средств, выделенных  из областного бюджета Артемовскому городскому округу в  форме дотации, субвенций, субсидий и иных межбюджетных трансфертов на 2020 год</t>
  </si>
  <si>
    <t>Субвенции  на осуществление государственных полномочий Российской Федерации по первичному воинскому учету на территориях, на которых отсутствуют военные комиссариаты</t>
  </si>
  <si>
    <t xml:space="preserve">Субвенции  на осуществление государственных полномочий Российской Федерации по составлению, ежегодному изменению и дополнению списков и запасных списков кандидатов в присяжные заседатели федеральных судов общей юрисдикции </t>
  </si>
  <si>
    <t>Субвенции на осуществление государственного полномочия Российской Федерации по предоставлению мер социальной поддержки по оплате жилого помещения и коммунальных услуг отдельным категориям граждан</t>
  </si>
  <si>
    <t>Субвенции на осуществление государственного полномочия Свердловской области в сфере организации  мероприятий при осуществлении деятельности по обращению с собаками без владельцев</t>
  </si>
  <si>
    <t xml:space="preserve">Дотации из областного бюджета на выравнивание бюджетной обеспеченности муниципальных районов (городских округов) </t>
  </si>
  <si>
    <t>Дотации из областного бюджета на поддержку мер по обеспечению сбалансированности местных бюджетов</t>
  </si>
  <si>
    <t>Субвенции на осуществление государственных полномочий Российской Федерации, переданных для осуществления органам государственной власти Свердловской области, по подготовке и проведению Всероссийской переписи населения</t>
  </si>
  <si>
    <t xml:space="preserve">Субсидии на улучшение жилищных условий граждан, проживающих на сельских территориях на условиях софинансирования из федерального бюджета </t>
  </si>
  <si>
    <t>Субсидии на улучшение жилищных условий граждан, проживающих на сельских территориях</t>
  </si>
  <si>
    <t>Субвенции  на осуществление государственного полномочия Свердловской области  по предоставлению отдельным категориям граждан компенсаций расходов на оплату жилого помещения и коммунальных услуг в части оплаты взноса на капитальный ремонт общего имущества в многоквартирном доме</t>
  </si>
  <si>
    <t>Субсидии на  создание в общеобразовательных организациях, расположенных в сельской местности и малых городах, условий для занятий физической культурой и спортом (на условиях софинансирования из федерального бюджета)</t>
  </si>
  <si>
    <t>Субсидии на поддержку муниципальных программ формирования современной городской среды</t>
  </si>
  <si>
    <t xml:space="preserve">Субсидии на предоставление социальных выплат молодым семьям на приобретение (строительство) жилья на условиях софинансирования из федерального бюджета </t>
  </si>
  <si>
    <t xml:space="preserve">Субсидии  на создание  в образовательных организациях  (организациях дополнительного образования детей) условий для получения детьми-инвалидами качественного образования  </t>
  </si>
  <si>
    <t>Субсидии на информатизацию муниципальных библиотек, в том числе комплектование книжных фондов (включая приобретение электронных версий книг и приобретение (подписку) периодических изданий), приобретение компьютерного оборудования и лицензионного программного обеспечения, подключение муниципальных библиотек к сети Интернет и развитие системы библиотечного дела с учетом задачи расширения информационных технологий и оцифровки</t>
  </si>
  <si>
    <t xml:space="preserve">Субсидии на создание современной образовательной среды для школьников в рамках программы "Содействие созданию в субъектах Российской Федерации (исходя из прогнозируемой потребности) новых мест в общеобразовательных организациях" на 2016 - 2025 годы 
</t>
  </si>
  <si>
    <t xml:space="preserve">Субсидии на предоставление региональных социальных выплат молодым семьям на улучшение жилищных условий  </t>
  </si>
  <si>
    <t xml:space="preserve"> Субсидии на обеспечение условий реализации муниципальными образовательными организациями в Свердловской области образовательных программ естественно-научного цикла и профориентационной работы
</t>
  </si>
  <si>
    <t xml:space="preserve">Субсидии на создание и обеспечение деятельности молодежных "коворкинг-центров"
</t>
  </si>
  <si>
    <t xml:space="preserve">Субсидии на реализацию проектов по приоритетным направлениям работы с молодежью на территории Свердловской области
</t>
  </si>
  <si>
    <t xml:space="preserve">Субсидии на организацию военно-патриотического воспитания и допризывной подготовки молодых граждан
</t>
  </si>
  <si>
    <t xml:space="preserve">Иные межбюджетные трансферты из резервного фонда Правительства Свердловской области на возмещение расходов управляющих организаций на приобретение дезинфицирующих средств </t>
  </si>
  <si>
    <t xml:space="preserve">Субсидии на реализацию мероприятий по поэтапному внедрению Всероссийского физкультурно-спортивного комплекса "Готов к труду и обороне" (ГТО)
</t>
  </si>
  <si>
    <t xml:space="preserve">Иные межбюджетные трансферты из областного бюджета на оплату услуг по организации мест для временного пребывания пациентов с легким и бессимптомным течением новой коронавирусной инфекции и медицинских работников, оказывающих медицинскую помощь пациентам с новой коронавирусной инфекцией 
</t>
  </si>
  <si>
    <t xml:space="preserve">Иные межбюджетные трансферты из областного бюджета на приобретение устройств (средств) дезинфекции и медицинского контроля для муниципальных организаций в целях профилактики и устранения последствий распространения новой коронавирусной инфекции
</t>
  </si>
  <si>
    <t xml:space="preserve">Иные межбюджетные трансферты из резервного фонда Правительства Свердловской области на проведение капитального ремонта здания спортивного комплекса Муниципального бюджетного  учреждения Артемовского городского округа "Физкультурно-оздоровительный комплекс "Уралец" </t>
  </si>
  <si>
    <t xml:space="preserve">Иные межбюджетные трансферты из областного бюджета на приобретение устройств (средств) дезинфекции и медицинского контроля для муниципальных организаций в целях профилактики и устранения последствий распространения новой коронавирусной инфекции </t>
  </si>
  <si>
    <t xml:space="preserve"> от  27 августа 2020 года № 703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</si>
</sst>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0.0"/>
    <numFmt numFmtId="186" formatCode="0.0000000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#,##0_р_."/>
    <numFmt numFmtId="192" formatCode="#,##0.0_р_."/>
    <numFmt numFmtId="193" formatCode="#,##0.0"/>
    <numFmt numFmtId="194" formatCode="_-* #,##0.0_р_._-;\-* #,##0.0_р_._-;_-* &quot;-&quot;??_р_._-;_-@_-"/>
    <numFmt numFmtId="195" formatCode="_-* #,##0.0_р_._-;\-* #,##0.0_р_._-;_-* &quot;-&quot;?_р_._-;_-@_-"/>
    <numFmt numFmtId="196" formatCode="_-* #,##0.0\ _₽_-;\-* #,##0.0\ _₽_-;_-* &quot;-&quot;?\ _₽_-;_-@_-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Liberation Serif"/>
      <family val="1"/>
    </font>
    <font>
      <sz val="14"/>
      <name val="Liberation Serif"/>
      <family val="1"/>
    </font>
    <font>
      <sz val="14"/>
      <color indexed="8"/>
      <name val="Liberation Serif"/>
      <family val="1"/>
    </font>
    <font>
      <b/>
      <sz val="14"/>
      <color indexed="8"/>
      <name val="Liberation Serif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28">
    <xf numFmtId="0" fontId="0" fillId="0" borderId="0" xfId="0" applyAlignment="1">
      <alignment/>
    </xf>
    <xf numFmtId="49" fontId="3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Alignment="1">
      <alignment/>
    </xf>
    <xf numFmtId="193" fontId="4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5" fillId="0" borderId="11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left" vertical="top" wrapText="1"/>
    </xf>
    <xf numFmtId="0" fontId="5" fillId="0" borderId="12" xfId="0" applyFont="1" applyBorder="1" applyAlignment="1">
      <alignment horizontal="center" vertical="center"/>
    </xf>
    <xf numFmtId="0" fontId="7" fillId="0" borderId="10" xfId="0" applyNumberFormat="1" applyFont="1" applyBorder="1" applyAlignment="1">
      <alignment wrapText="1"/>
    </xf>
    <xf numFmtId="0" fontId="8" fillId="0" borderId="10" xfId="0" applyNumberFormat="1" applyFont="1" applyBorder="1" applyAlignment="1">
      <alignment wrapText="1"/>
    </xf>
    <xf numFmtId="49" fontId="5" fillId="0" borderId="10" xfId="0" applyNumberFormat="1" applyFont="1" applyFill="1" applyBorder="1" applyAlignment="1">
      <alignment wrapText="1"/>
    </xf>
    <xf numFmtId="49" fontId="6" fillId="0" borderId="0" xfId="0" applyNumberFormat="1" applyFont="1" applyFill="1" applyBorder="1" applyAlignment="1">
      <alignment wrapText="1"/>
    </xf>
    <xf numFmtId="193" fontId="6" fillId="4" borderId="0" xfId="0" applyNumberFormat="1" applyFont="1" applyFill="1" applyAlignment="1">
      <alignment/>
    </xf>
    <xf numFmtId="0" fontId="6" fillId="0" borderId="10" xfId="0" applyNumberFormat="1" applyFont="1" applyFill="1" applyBorder="1" applyAlignment="1">
      <alignment horizontal="left" vertical="top" wrapText="1"/>
    </xf>
    <xf numFmtId="0" fontId="7" fillId="32" borderId="10" xfId="0" applyNumberFormat="1" applyFont="1" applyFill="1" applyBorder="1" applyAlignment="1">
      <alignment wrapText="1"/>
    </xf>
    <xf numFmtId="193" fontId="5" fillId="0" borderId="10" xfId="60" applyNumberFormat="1" applyFont="1" applyFill="1" applyBorder="1" applyAlignment="1">
      <alignment/>
    </xf>
    <xf numFmtId="193" fontId="6" fillId="0" borderId="10" xfId="60" applyNumberFormat="1" applyFont="1" applyFill="1" applyBorder="1" applyAlignment="1">
      <alignment/>
    </xf>
    <xf numFmtId="193" fontId="8" fillId="0" borderId="10" xfId="60" applyNumberFormat="1" applyFont="1" applyFill="1" applyBorder="1" applyAlignment="1">
      <alignment/>
    </xf>
    <xf numFmtId="49" fontId="5" fillId="0" borderId="13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wrapText="1"/>
    </xf>
    <xf numFmtId="0" fontId="6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64"/>
  <sheetViews>
    <sheetView tabSelected="1" view="pageBreakPreview" zoomScaleSheetLayoutView="100" zoomScalePageLayoutView="0" workbookViewId="0" topLeftCell="A1">
      <pane xSplit="3" ySplit="9" topLeftCell="D25" activePane="bottomRight" state="frozen"/>
      <selection pane="topLeft" activeCell="A1" sqref="A1"/>
      <selection pane="topRight" activeCell="E1" sqref="E1"/>
      <selection pane="bottomLeft" activeCell="A7" sqref="A7"/>
      <selection pane="bottomRight" activeCell="C5" sqref="C5:D5"/>
    </sheetView>
  </sheetViews>
  <sheetFormatPr defaultColWidth="9.00390625" defaultRowHeight="12.75"/>
  <cols>
    <col min="1" max="1" width="2.75390625" style="3" customWidth="1"/>
    <col min="2" max="2" width="0.2421875" style="3" hidden="1" customWidth="1"/>
    <col min="3" max="3" width="92.875" style="3" customWidth="1"/>
    <col min="4" max="4" width="20.25390625" style="3" customWidth="1"/>
    <col min="5" max="16384" width="9.125" style="3" customWidth="1"/>
  </cols>
  <sheetData>
    <row r="2" spans="2:4" ht="18">
      <c r="B2" s="5"/>
      <c r="C2" s="27" t="s">
        <v>12</v>
      </c>
      <c r="D2" s="27"/>
    </row>
    <row r="3" spans="2:4" ht="18">
      <c r="B3" s="5"/>
      <c r="C3" s="7"/>
      <c r="D3" s="6" t="s">
        <v>22</v>
      </c>
    </row>
    <row r="4" spans="2:4" ht="18">
      <c r="B4" s="5"/>
      <c r="C4" s="27" t="s">
        <v>9</v>
      </c>
      <c r="D4" s="27"/>
    </row>
    <row r="5" spans="2:4" ht="18">
      <c r="B5" s="5"/>
      <c r="C5" s="27" t="s">
        <v>52</v>
      </c>
      <c r="D5" s="27"/>
    </row>
    <row r="6" spans="2:4" ht="18">
      <c r="B6" s="5"/>
      <c r="C6" s="7"/>
      <c r="D6" s="5"/>
    </row>
    <row r="7" spans="2:4" ht="59.25" customHeight="1">
      <c r="B7" s="25" t="s">
        <v>24</v>
      </c>
      <c r="C7" s="25"/>
      <c r="D7" s="26"/>
    </row>
    <row r="8" spans="2:4" ht="36">
      <c r="B8" s="8"/>
      <c r="C8" s="9" t="s">
        <v>6</v>
      </c>
      <c r="D8" s="10" t="s">
        <v>7</v>
      </c>
    </row>
    <row r="9" spans="2:4" ht="18">
      <c r="B9" s="11">
        <v>1</v>
      </c>
      <c r="C9" s="12" t="s">
        <v>3</v>
      </c>
      <c r="D9" s="22">
        <f>SUM(D10:D25)</f>
        <v>214070.21641999998</v>
      </c>
    </row>
    <row r="10" spans="1:4" ht="36">
      <c r="A10" s="2"/>
      <c r="B10" s="11"/>
      <c r="C10" s="13" t="s">
        <v>21</v>
      </c>
      <c r="D10" s="23">
        <f>66251-10522</f>
        <v>55729</v>
      </c>
    </row>
    <row r="11" spans="1:4" ht="72">
      <c r="A11" s="2"/>
      <c r="B11" s="14"/>
      <c r="C11" s="13" t="s">
        <v>20</v>
      </c>
      <c r="D11" s="23">
        <v>17855.7</v>
      </c>
    </row>
    <row r="12" spans="1:4" ht="54">
      <c r="A12" s="2"/>
      <c r="B12" s="14"/>
      <c r="C12" s="13" t="s">
        <v>37</v>
      </c>
      <c r="D12" s="23">
        <v>1833.1</v>
      </c>
    </row>
    <row r="13" spans="1:4" ht="54">
      <c r="A13" s="2"/>
      <c r="B13" s="14"/>
      <c r="C13" s="13" t="s">
        <v>32</v>
      </c>
      <c r="D13" s="23">
        <v>1064.2</v>
      </c>
    </row>
    <row r="14" spans="1:4" ht="36">
      <c r="A14" s="2"/>
      <c r="B14" s="14"/>
      <c r="C14" s="13" t="s">
        <v>33</v>
      </c>
      <c r="D14" s="23">
        <v>140.2</v>
      </c>
    </row>
    <row r="15" spans="1:4" ht="72">
      <c r="A15" s="2"/>
      <c r="B15" s="14"/>
      <c r="C15" s="13" t="s">
        <v>35</v>
      </c>
      <c r="D15" s="23">
        <f>1615-158.97258</f>
        <v>1456.02742</v>
      </c>
    </row>
    <row r="16" spans="1:4" ht="54">
      <c r="A16" s="2"/>
      <c r="B16" s="14"/>
      <c r="C16" s="20" t="s">
        <v>38</v>
      </c>
      <c r="D16" s="23">
        <v>934</v>
      </c>
    </row>
    <row r="17" spans="1:4" ht="36">
      <c r="A17" s="2"/>
      <c r="B17" s="14"/>
      <c r="C17" s="13" t="s">
        <v>36</v>
      </c>
      <c r="D17" s="23">
        <f>9913.1-2163.7</f>
        <v>7749.400000000001</v>
      </c>
    </row>
    <row r="18" spans="1:4" ht="36">
      <c r="A18" s="2"/>
      <c r="B18" s="14"/>
      <c r="C18" s="13" t="s">
        <v>41</v>
      </c>
      <c r="D18" s="23">
        <v>53.8</v>
      </c>
    </row>
    <row r="19" spans="1:4" ht="126">
      <c r="A19" s="2"/>
      <c r="B19" s="14"/>
      <c r="C19" s="13" t="s">
        <v>39</v>
      </c>
      <c r="D19" s="23">
        <v>315</v>
      </c>
    </row>
    <row r="20" spans="1:4" ht="90">
      <c r="A20" s="2"/>
      <c r="B20" s="14"/>
      <c r="C20" s="13" t="s">
        <v>40</v>
      </c>
      <c r="D20" s="23">
        <v>125051.31</v>
      </c>
    </row>
    <row r="21" spans="1:4" ht="90">
      <c r="A21" s="2"/>
      <c r="B21" s="14"/>
      <c r="C21" s="13" t="s">
        <v>42</v>
      </c>
      <c r="D21" s="23">
        <v>1540</v>
      </c>
    </row>
    <row r="22" spans="1:4" ht="54">
      <c r="A22" s="2"/>
      <c r="B22" s="14"/>
      <c r="C22" s="13" t="s">
        <v>43</v>
      </c>
      <c r="D22" s="23">
        <v>47</v>
      </c>
    </row>
    <row r="23" spans="1:4" ht="54">
      <c r="A23" s="2"/>
      <c r="B23" s="14"/>
      <c r="C23" s="13" t="s">
        <v>44</v>
      </c>
      <c r="D23" s="23">
        <v>64.9</v>
      </c>
    </row>
    <row r="24" spans="1:4" ht="54">
      <c r="A24" s="2"/>
      <c r="B24" s="14"/>
      <c r="C24" s="13" t="s">
        <v>45</v>
      </c>
      <c r="D24" s="23">
        <v>117.079</v>
      </c>
    </row>
    <row r="25" spans="1:4" ht="72">
      <c r="A25" s="2"/>
      <c r="B25" s="14"/>
      <c r="C25" s="13" t="s">
        <v>47</v>
      </c>
      <c r="D25" s="23">
        <v>119.5</v>
      </c>
    </row>
    <row r="26" spans="1:4" ht="18">
      <c r="A26" s="2"/>
      <c r="B26" s="14"/>
      <c r="C26" s="12" t="s">
        <v>1</v>
      </c>
      <c r="D26" s="22">
        <f>D27+D28+D30+D31+D32+D33+D35+D36+D37+D38+D39+D29+D34+D40+D41+D42</f>
        <v>916019.6999999998</v>
      </c>
    </row>
    <row r="27" spans="1:4" ht="108">
      <c r="A27" s="2"/>
      <c r="B27" s="14"/>
      <c r="C27" s="15" t="s">
        <v>13</v>
      </c>
      <c r="D27" s="23">
        <f>396403+5032+13480.7</f>
        <v>414915.7</v>
      </c>
    </row>
    <row r="28" spans="1:4" ht="54">
      <c r="A28" s="2"/>
      <c r="B28" s="14"/>
      <c r="C28" s="15" t="s">
        <v>10</v>
      </c>
      <c r="D28" s="23">
        <v>73357.5</v>
      </c>
    </row>
    <row r="29" spans="1:4" ht="72">
      <c r="A29" s="2"/>
      <c r="B29" s="14"/>
      <c r="C29" s="15" t="s">
        <v>26</v>
      </c>
      <c r="D29" s="23">
        <v>20.7</v>
      </c>
    </row>
    <row r="30" spans="1:4" ht="54">
      <c r="A30" s="2"/>
      <c r="B30" s="14"/>
      <c r="C30" s="15" t="s">
        <v>25</v>
      </c>
      <c r="D30" s="23">
        <v>2847</v>
      </c>
    </row>
    <row r="31" spans="1:4" ht="72">
      <c r="A31" s="2"/>
      <c r="B31" s="14"/>
      <c r="C31" s="15" t="s">
        <v>11</v>
      </c>
      <c r="D31" s="23">
        <v>666</v>
      </c>
    </row>
    <row r="32" spans="1:4" ht="54">
      <c r="A32" s="2"/>
      <c r="B32" s="14"/>
      <c r="C32" s="15" t="s">
        <v>14</v>
      </c>
      <c r="D32" s="23">
        <v>141563.6</v>
      </c>
    </row>
    <row r="33" spans="1:4" ht="54">
      <c r="A33" s="2"/>
      <c r="B33" s="14"/>
      <c r="C33" s="15" t="s">
        <v>27</v>
      </c>
      <c r="D33" s="23">
        <v>34970.1</v>
      </c>
    </row>
    <row r="34" spans="1:4" ht="72">
      <c r="A34" s="2"/>
      <c r="B34" s="14"/>
      <c r="C34" s="15" t="s">
        <v>15</v>
      </c>
      <c r="D34" s="23">
        <v>0.2</v>
      </c>
    </row>
    <row r="35" spans="1:4" ht="36">
      <c r="A35" s="2"/>
      <c r="B35" s="14"/>
      <c r="C35" s="15" t="s">
        <v>16</v>
      </c>
      <c r="D35" s="23">
        <v>115.2</v>
      </c>
    </row>
    <row r="36" spans="1:4" ht="54">
      <c r="A36" s="1"/>
      <c r="B36" s="14" t="s">
        <v>2</v>
      </c>
      <c r="C36" s="15" t="s">
        <v>17</v>
      </c>
      <c r="D36" s="23">
        <f>234472+1823</f>
        <v>236295</v>
      </c>
    </row>
    <row r="37" spans="1:4" ht="72">
      <c r="A37" s="1"/>
      <c r="B37" s="14"/>
      <c r="C37" s="15" t="s">
        <v>18</v>
      </c>
      <c r="D37" s="23">
        <f>5502+1211.7</f>
        <v>6713.7</v>
      </c>
    </row>
    <row r="38" spans="1:4" ht="108">
      <c r="A38" s="1"/>
      <c r="B38" s="14"/>
      <c r="C38" s="15" t="s">
        <v>19</v>
      </c>
      <c r="D38" s="23">
        <v>0.5</v>
      </c>
    </row>
    <row r="39" spans="1:4" ht="54">
      <c r="A39" s="1"/>
      <c r="B39" s="14"/>
      <c r="C39" s="15" t="s">
        <v>28</v>
      </c>
      <c r="D39" s="23">
        <v>1285.4</v>
      </c>
    </row>
    <row r="40" spans="1:4" ht="90">
      <c r="A40" s="1"/>
      <c r="B40" s="14"/>
      <c r="C40" s="15" t="s">
        <v>23</v>
      </c>
      <c r="D40" s="23">
        <v>2258.1</v>
      </c>
    </row>
    <row r="41" spans="1:4" ht="72">
      <c r="A41" s="1"/>
      <c r="B41" s="14"/>
      <c r="C41" s="15" t="s">
        <v>31</v>
      </c>
      <c r="D41" s="23">
        <v>874.7</v>
      </c>
    </row>
    <row r="42" spans="1:4" ht="90">
      <c r="A42" s="1"/>
      <c r="B42" s="14"/>
      <c r="C42" s="15" t="s">
        <v>34</v>
      </c>
      <c r="D42" s="23">
        <v>136.3</v>
      </c>
    </row>
    <row r="43" spans="1:4" ht="18">
      <c r="A43" s="1"/>
      <c r="B43" s="14"/>
      <c r="C43" s="16" t="s">
        <v>4</v>
      </c>
      <c r="D43" s="24">
        <f>D44+D45</f>
        <v>774953</v>
      </c>
    </row>
    <row r="44" spans="1:4" ht="36">
      <c r="A44" s="2"/>
      <c r="B44" s="14" t="s">
        <v>0</v>
      </c>
      <c r="C44" s="15" t="s">
        <v>30</v>
      </c>
      <c r="D44" s="23">
        <f>831+5979</f>
        <v>6810</v>
      </c>
    </row>
    <row r="45" spans="1:4" ht="36">
      <c r="A45" s="2"/>
      <c r="B45" s="14"/>
      <c r="C45" s="15" t="s">
        <v>29</v>
      </c>
      <c r="D45" s="23">
        <f>749837+18306</f>
        <v>768143</v>
      </c>
    </row>
    <row r="46" spans="2:4" ht="18">
      <c r="B46" s="5"/>
      <c r="C46" s="12" t="s">
        <v>5</v>
      </c>
      <c r="D46" s="24">
        <f>SUM(D47:D51)</f>
        <v>27078.306</v>
      </c>
    </row>
    <row r="47" spans="2:4" ht="108">
      <c r="B47" s="5"/>
      <c r="C47" s="15" t="s">
        <v>48</v>
      </c>
      <c r="D47" s="23">
        <v>5957.2</v>
      </c>
    </row>
    <row r="48" spans="2:4" ht="90">
      <c r="B48" s="5"/>
      <c r="C48" s="15" t="s">
        <v>49</v>
      </c>
      <c r="D48" s="23">
        <v>4301.5</v>
      </c>
    </row>
    <row r="49" spans="2:4" ht="54">
      <c r="B49" s="5"/>
      <c r="C49" s="21" t="s">
        <v>46</v>
      </c>
      <c r="D49" s="23">
        <v>319.73</v>
      </c>
    </row>
    <row r="50" spans="2:4" ht="72">
      <c r="B50" s="5"/>
      <c r="C50" s="21" t="s">
        <v>51</v>
      </c>
      <c r="D50" s="23">
        <f>8991.9</f>
        <v>8991.9</v>
      </c>
    </row>
    <row r="51" spans="2:4" ht="90">
      <c r="B51" s="5"/>
      <c r="C51" s="21" t="s">
        <v>50</v>
      </c>
      <c r="D51" s="23">
        <v>7507.976</v>
      </c>
    </row>
    <row r="52" spans="2:4" ht="36">
      <c r="B52" s="5"/>
      <c r="C52" s="17" t="s">
        <v>8</v>
      </c>
      <c r="D52" s="22">
        <f>D46+D43+D26+D9</f>
        <v>1932121.2224199998</v>
      </c>
    </row>
    <row r="53" spans="2:4" ht="18">
      <c r="B53" s="5"/>
      <c r="C53" s="18"/>
      <c r="D53" s="19"/>
    </row>
    <row r="54" spans="2:4" ht="18">
      <c r="B54" s="5"/>
      <c r="C54" s="18"/>
      <c r="D54" s="19"/>
    </row>
    <row r="55" spans="2:4" ht="18">
      <c r="B55" s="5"/>
      <c r="C55" s="18"/>
      <c r="D55" s="19"/>
    </row>
    <row r="56" spans="2:4" ht="18">
      <c r="B56" s="5"/>
      <c r="C56" s="5"/>
      <c r="D56" s="19"/>
    </row>
    <row r="57" spans="2:4" ht="18">
      <c r="B57" s="5"/>
      <c r="C57" s="5"/>
      <c r="D57" s="19"/>
    </row>
    <row r="58" spans="2:4" ht="18">
      <c r="B58" s="5"/>
      <c r="C58" s="5"/>
      <c r="D58" s="19"/>
    </row>
    <row r="59" spans="2:4" ht="18">
      <c r="B59" s="5"/>
      <c r="C59" s="5"/>
      <c r="D59" s="19"/>
    </row>
    <row r="60" spans="3:4" ht="18">
      <c r="C60" s="5"/>
      <c r="D60" s="19"/>
    </row>
    <row r="61" ht="12.75">
      <c r="D61" s="4"/>
    </row>
    <row r="62" ht="12.75">
      <c r="D62" s="4"/>
    </row>
    <row r="63" ht="12.75">
      <c r="D63" s="4"/>
    </row>
    <row r="64" ht="12.75">
      <c r="D64" s="4"/>
    </row>
  </sheetData>
  <sheetProtection/>
  <mergeCells count="4">
    <mergeCell ref="B7:D7"/>
    <mergeCell ref="C2:D2"/>
    <mergeCell ref="C4:D4"/>
    <mergeCell ref="C5:D5"/>
  </mergeCells>
  <printOptions/>
  <pageMargins left="0.9448818897637796" right="0.5905511811023623" top="0.5905511811023623" bottom="0.5905511811023623" header="0.5118110236220472" footer="0.5118110236220472"/>
  <pageSetup fitToHeight="0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Артемовский район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</dc:creator>
  <cp:keywords/>
  <dc:description/>
  <cp:lastModifiedBy>Исакова </cp:lastModifiedBy>
  <cp:lastPrinted>2020-08-18T07:10:02Z</cp:lastPrinted>
  <dcterms:created xsi:type="dcterms:W3CDTF">2002-06-26T09:09:29Z</dcterms:created>
  <dcterms:modified xsi:type="dcterms:W3CDTF">2020-08-28T06:47:56Z</dcterms:modified>
  <cp:category/>
  <cp:version/>
  <cp:contentType/>
  <cp:contentStatus/>
</cp:coreProperties>
</file>