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13920" windowHeight="12315" activeTab="0"/>
  </bookViews>
  <sheets>
    <sheet name="Приложение 12" sheetId="1" r:id="rId1"/>
  </sheets>
  <definedNames>
    <definedName name="_xlnm.Print_Titles" localSheetId="0">'Приложение 12'!$8:$9</definedName>
  </definedNames>
  <calcPr fullCalcOnLoad="1"/>
</workbook>
</file>

<file path=xl/sharedStrings.xml><?xml version="1.0" encoding="utf-8"?>
<sst xmlns="http://schemas.openxmlformats.org/spreadsheetml/2006/main" count="90" uniqueCount="88">
  <si>
    <t>Погашение кредитов, предоставленных кредитными  организациями в валюте Российской Федерации</t>
  </si>
  <si>
    <t>Кредиты кредитных организаций в валюте  Российской Федерации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</si>
  <si>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</si>
  <si>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</si>
  <si>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</si>
  <si>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</si>
  <si>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</si>
  <si>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</si>
  <si>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2</t>
  </si>
  <si>
    <t>3</t>
  </si>
  <si>
    <t>Код классификации источников финансирования дефицита бюджета</t>
  </si>
  <si>
    <t>Сумма, в тыс. руб.</t>
  </si>
  <si>
    <t>Итого источников внутреннего финансирования дефицита бюджета Артемовского городского округа</t>
  </si>
  <si>
    <t>Артемовского городского округа</t>
  </si>
  <si>
    <t>Иные источники внутреннего финансирования дефицитов бюджетов</t>
  </si>
  <si>
    <t>000 01  02  00  00  00  0000  800</t>
  </si>
  <si>
    <t>000 01  02  00  00  04  0000  810</t>
  </si>
  <si>
    <t>000 01  02  00  00  04  0000  710</t>
  </si>
  <si>
    <t>000 01  02  00  00  00  0000  700</t>
  </si>
  <si>
    <t>000 01  02  00  00  00  0000  000</t>
  </si>
  <si>
    <t>000 01  03  01  00  04  0000  810</t>
  </si>
  <si>
    <t>000 01  03  01  00  04  0000  710</t>
  </si>
  <si>
    <t>000 01  03  00  00  00  0000  000</t>
  </si>
  <si>
    <t>000 01  05  02  01  04  0000  610</t>
  </si>
  <si>
    <t>000 01  05  02  01  00  0000  610</t>
  </si>
  <si>
    <t>000 01  05  00  00  00  0000  600</t>
  </si>
  <si>
    <t>000 01  05  02  01  04  0000  510</t>
  </si>
  <si>
    <t>000 01  05  02  01  00  0000  510</t>
  </si>
  <si>
    <t>000 01  05  00  00  00  0000  500</t>
  </si>
  <si>
    <t>000 01  05  00  00  00  0000  000</t>
  </si>
  <si>
    <t>000  01  06  05  01  04  0000  640</t>
  </si>
  <si>
    <t>000 01   06  05  00  00  0000  600</t>
  </si>
  <si>
    <t>000  01  06  05  00  00  0000  000</t>
  </si>
  <si>
    <t>000  01  06  04  01  04  0000 810</t>
  </si>
  <si>
    <t>000 01  06  04  00   00 0000  000</t>
  </si>
  <si>
    <t>000 01  06  00  00  00  0000  000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</si>
  <si>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</si>
  <si>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000  01  06  04  01  00  0000  800</t>
  </si>
  <si>
    <t xml:space="preserve">Исполнение государственных и муниципальных гарантий </t>
  </si>
  <si>
    <t>Увеличение иных финансовых активов в собственности городских округов</t>
  </si>
  <si>
    <t>000  01  06  06  00  04  0000  500</t>
  </si>
  <si>
    <t>000  01  06  06  01  04  0000  550</t>
  </si>
  <si>
    <t>Уменьшение иных финансовых активов в собственности городских округов</t>
  </si>
  <si>
    <t>000  01  06  06  00  04  0000  600</t>
  </si>
  <si>
    <t>000  01  06  06  01  04  0000  650</t>
  </si>
  <si>
    <t>Погашение бюджетами городских округов кредитов  из других бюджетов бюджетной системы  Российской Федерации в валюте Российской  Федерации</t>
  </si>
  <si>
    <t>Бюджетные кредиты из других бюджетов бюджетной  системы Российской Федерации</t>
  </si>
  <si>
    <t>000 01  03  01  00  00  0000  700</t>
  </si>
  <si>
    <t>000 01  03  01  00  00  0000  800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</si>
  <si>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</si>
  <si>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Приложение  12</t>
  </si>
  <si>
    <t>Привлечение кредитов от кредитных организаций в  валюте Российской Федерации</t>
  </si>
  <si>
    <t>Привлечение бюджетных кредитов из других  бюджетов бюджетной системы Российской  Федерации в валюте Российской Федерации</t>
  </si>
  <si>
    <t>Привлечение кредитов из других бюджетов  бюджетной системы Российской Федерации  бюджетами городских округов в валюте 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</si>
  <si>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</si>
  <si>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</si>
  <si>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</si>
  <si>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Исполнение государственных и муниципальных гарантий 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</si>
  <si>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источника  финансирования дефицита  бюджета, вид поступления или расходования денежных средств в соответствии с классификацией источников внутреннего финансирования дефицита бюджетов Российской Федерации</t>
  </si>
  <si>
    <t>Привлечение городскими округами кредитов от кредитных организаций в валюте Российской ФедерацииФедерации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</si>
  <si>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</si>
  <si>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системы Российской Федерации в валюте Российской Федерации</t>
  </si>
  <si>
    <t>000 01  03  01  00  00  0000  000</t>
  </si>
  <si>
    <t>000 01  05  02  00  00  0000  500</t>
  </si>
  <si>
    <t>Увеличение прочих остатков средств бюджетов</t>
  </si>
  <si>
    <t>000 01  05  02  00  00  0000  600</t>
  </si>
  <si>
    <t>Уменьшение прочих остатков средств бюджетов</t>
  </si>
  <si>
    <t>000 01  06  04  01   00 0000  000</t>
  </si>
  <si>
    <t>Исполнение государственных и муниципальных гарантий  в валюте Российской Федерации</t>
  </si>
  <si>
    <t>000 01   06  05  01  00  0000  600</t>
  </si>
  <si>
    <t>Возврат бюджетных кредитов, предоставленных юридическим лицам в валюте Российской Федерации</t>
  </si>
  <si>
    <t>Увеличение финансовых активов, являющихся иными источниками внутреннего финансирования дефицитов бюджетов</t>
  </si>
  <si>
    <t>000  01  06  00  00  00  0000  500</t>
  </si>
  <si>
    <t>000  01  06  06  00  00  0000  500</t>
  </si>
  <si>
    <t>Увеличение прочих источников финансирования дефицитов бюджетов за счет иных финансовых активов</t>
  </si>
  <si>
    <t>000  01  06  00  00  00  0000  600</t>
  </si>
  <si>
    <t>Уменьшение финансовых активов, являющихся иными источниками внутреннего финансирования дефицитов бюджетов</t>
  </si>
  <si>
    <t>Уменьшение прочих источников финансирования дефицитов бюджетов за счет иных финансовых активов</t>
  </si>
  <si>
    <t>000  01  06  06  00  00  0000  600</t>
  </si>
  <si>
    <t xml:space="preserve">к решению Думы </t>
  </si>
  <si>
    <t>Изменение остатков средств на счетах по учету средств бюджетов</t>
  </si>
  <si>
    <t>Прочие источники внутреннего финансирования дефицитов бюджетов</t>
  </si>
  <si>
    <t>000  01  06  06  00  00  0000  000</t>
  </si>
  <si>
    <t>Номер строки</t>
  </si>
  <si>
    <t>1</t>
  </si>
  <si>
    <t>4</t>
  </si>
  <si>
    <t>Свод  источников  внутреннего финансирования дефицита  бюджета Артемовского городского округа на 2024 год</t>
  </si>
  <si>
    <t>от 21 декабря 2023 года № 373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</si>
</sst>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172" fontId="5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right"/>
    </xf>
    <xf numFmtId="172" fontId="4" fillId="32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75" zoomScaleNormal="75" zoomScalePageLayoutView="0" workbookViewId="0" topLeftCell="A1">
      <selection activeCell="C4" sqref="C4:D4"/>
    </sheetView>
  </sheetViews>
  <sheetFormatPr defaultColWidth="9.140625" defaultRowHeight="12"/>
  <cols>
    <col min="1" max="1" width="12.28125" style="23" customWidth="1"/>
    <col min="2" max="2" width="111.28125" style="22" customWidth="1"/>
    <col min="3" max="3" width="50.7109375" style="23" customWidth="1"/>
    <col min="4" max="4" width="20.28125" style="23" customWidth="1"/>
    <col min="5" max="5" width="30.00390625" style="23" customWidth="1"/>
    <col min="6" max="16384" width="9.28125" style="23" customWidth="1"/>
  </cols>
  <sheetData>
    <row r="1" spans="3:4" ht="18" customHeight="1">
      <c r="C1" s="31" t="s">
        <v>50</v>
      </c>
      <c r="D1" s="31"/>
    </row>
    <row r="2" spans="3:4" ht="18" customHeight="1">
      <c r="C2" s="31" t="s">
        <v>79</v>
      </c>
      <c r="D2" s="31"/>
    </row>
    <row r="3" spans="3:4" ht="18.75" customHeight="1">
      <c r="C3" s="31" t="s">
        <v>13</v>
      </c>
      <c r="D3" s="31"/>
    </row>
    <row r="4" spans="3:4" ht="24" customHeight="1">
      <c r="C4" s="31" t="s">
        <v>87</v>
      </c>
      <c r="D4" s="31"/>
    </row>
    <row r="5" spans="3:4" ht="24" customHeight="1">
      <c r="C5" s="17"/>
      <c r="D5" s="17"/>
    </row>
    <row r="6" spans="2:4" ht="25.5" customHeight="1">
      <c r="B6" s="29" t="s">
        <v>86</v>
      </c>
      <c r="C6" s="30"/>
      <c r="D6" s="30"/>
    </row>
    <row r="7" spans="2:4" ht="18">
      <c r="B7" s="20"/>
      <c r="C7" s="21"/>
      <c r="D7" s="21"/>
    </row>
    <row r="8" spans="1:4" ht="72">
      <c r="A8" s="1" t="s">
        <v>83</v>
      </c>
      <c r="B8" s="1" t="s">
        <v>58</v>
      </c>
      <c r="C8" s="2" t="s">
        <v>10</v>
      </c>
      <c r="D8" s="2" t="s">
        <v>11</v>
      </c>
    </row>
    <row r="9" spans="1:4" ht="18">
      <c r="A9" s="26" t="s">
        <v>84</v>
      </c>
      <c r="B9" s="26" t="s">
        <v>8</v>
      </c>
      <c r="C9" s="26" t="s">
        <v>9</v>
      </c>
      <c r="D9" s="26" t="s">
        <v>85</v>
      </c>
    </row>
    <row r="10" spans="1:4" ht="18">
      <c r="A10" s="25">
        <v>1</v>
      </c>
      <c r="B10" s="3" t="s">
        <v>1</v>
      </c>
      <c r="C10" s="4" t="s">
        <v>19</v>
      </c>
      <c r="D10" s="5">
        <f>D11</f>
        <v>0</v>
      </c>
    </row>
    <row r="11" spans="1:4" ht="36">
      <c r="A11" s="25">
        <v>2</v>
      </c>
      <c r="B11" s="6" t="s">
        <v>51</v>
      </c>
      <c r="C11" s="7" t="s">
        <v>18</v>
      </c>
      <c r="D11" s="8">
        <f>D12</f>
        <v>0</v>
      </c>
    </row>
    <row r="12" spans="1:4" ht="36">
      <c r="A12" s="25">
        <v>3</v>
      </c>
      <c r="B12" s="6" t="s">
        <v>59</v>
      </c>
      <c r="C12" s="7" t="s">
        <v>17</v>
      </c>
      <c r="D12" s="8">
        <v>0</v>
      </c>
    </row>
    <row r="13" spans="1:4" ht="36">
      <c r="A13" s="25">
        <v>4</v>
      </c>
      <c r="B13" s="6" t="s">
        <v>0</v>
      </c>
      <c r="C13" s="7" t="s">
        <v>15</v>
      </c>
      <c r="D13" s="8">
        <v>0</v>
      </c>
    </row>
    <row r="14" spans="1:4" ht="36">
      <c r="A14" s="25">
        <v>5</v>
      </c>
      <c r="B14" s="6" t="s">
        <v>60</v>
      </c>
      <c r="C14" s="7" t="s">
        <v>16</v>
      </c>
      <c r="D14" s="8">
        <v>0</v>
      </c>
    </row>
    <row r="15" spans="1:5" ht="36">
      <c r="A15" s="25">
        <v>6</v>
      </c>
      <c r="B15" s="3" t="s">
        <v>46</v>
      </c>
      <c r="C15" s="4" t="s">
        <v>22</v>
      </c>
      <c r="D15" s="9">
        <f>D16</f>
        <v>0</v>
      </c>
      <c r="E15" s="18"/>
    </row>
    <row r="16" spans="1:5" ht="36">
      <c r="A16" s="25">
        <v>7</v>
      </c>
      <c r="B16" s="6" t="s">
        <v>61</v>
      </c>
      <c r="C16" s="7" t="s">
        <v>62</v>
      </c>
      <c r="D16" s="10">
        <f>D17-D19</f>
        <v>0</v>
      </c>
      <c r="E16" s="18"/>
    </row>
    <row r="17" spans="1:5" ht="36">
      <c r="A17" s="25">
        <v>8</v>
      </c>
      <c r="B17" s="6" t="s">
        <v>52</v>
      </c>
      <c r="C17" s="7" t="s">
        <v>47</v>
      </c>
      <c r="D17" s="10">
        <f>D18</f>
        <v>0</v>
      </c>
      <c r="E17" s="24"/>
    </row>
    <row r="18" spans="1:5" ht="42" customHeight="1">
      <c r="A18" s="25">
        <v>9</v>
      </c>
      <c r="B18" s="6" t="s">
        <v>53</v>
      </c>
      <c r="C18" s="7" t="s">
        <v>21</v>
      </c>
      <c r="D18" s="10">
        <v>0</v>
      </c>
      <c r="E18" s="24"/>
    </row>
    <row r="19" spans="1:5" ht="48" customHeight="1">
      <c r="A19" s="25">
        <v>10</v>
      </c>
      <c r="B19" s="6" t="s">
        <v>49</v>
      </c>
      <c r="C19" s="7" t="s">
        <v>48</v>
      </c>
      <c r="D19" s="10">
        <f>D20</f>
        <v>0</v>
      </c>
      <c r="E19" s="19"/>
    </row>
    <row r="20" spans="1:5" ht="42" customHeight="1">
      <c r="A20" s="25">
        <v>11</v>
      </c>
      <c r="B20" s="6" t="s">
        <v>45</v>
      </c>
      <c r="C20" s="7" t="s">
        <v>20</v>
      </c>
      <c r="D20" s="10">
        <v>0</v>
      </c>
      <c r="E20" s="19"/>
    </row>
    <row r="21" spans="1:5" ht="30" customHeight="1">
      <c r="A21" s="25">
        <v>12</v>
      </c>
      <c r="B21" s="3" t="s">
        <v>80</v>
      </c>
      <c r="C21" s="4" t="s">
        <v>29</v>
      </c>
      <c r="D21" s="27">
        <f>D26-D22</f>
        <v>0</v>
      </c>
      <c r="E21" s="19"/>
    </row>
    <row r="22" spans="1:5" ht="27" customHeight="1">
      <c r="A22" s="25">
        <v>13</v>
      </c>
      <c r="B22" s="6" t="s">
        <v>2</v>
      </c>
      <c r="C22" s="7" t="s">
        <v>28</v>
      </c>
      <c r="D22" s="28">
        <f>D23</f>
        <v>3632549.7</v>
      </c>
      <c r="E22" s="19"/>
    </row>
    <row r="23" spans="1:5" ht="27" customHeight="1">
      <c r="A23" s="25">
        <v>14</v>
      </c>
      <c r="B23" s="6" t="s">
        <v>64</v>
      </c>
      <c r="C23" s="7" t="s">
        <v>63</v>
      </c>
      <c r="D23" s="28">
        <f>D25</f>
        <v>3632549.7</v>
      </c>
      <c r="E23" s="19"/>
    </row>
    <row r="24" spans="1:5" ht="24.75" customHeight="1">
      <c r="A24" s="25">
        <v>15</v>
      </c>
      <c r="B24" s="6" t="s">
        <v>3</v>
      </c>
      <c r="C24" s="7" t="s">
        <v>27</v>
      </c>
      <c r="D24" s="28">
        <f>D25</f>
        <v>3632549.7</v>
      </c>
      <c r="E24" s="19"/>
    </row>
    <row r="25" spans="1:5" ht="36">
      <c r="A25" s="25">
        <v>16</v>
      </c>
      <c r="B25" s="6" t="s">
        <v>4</v>
      </c>
      <c r="C25" s="7" t="s">
        <v>26</v>
      </c>
      <c r="D25" s="28">
        <f>3497212.5+20000+115337.2</f>
        <v>3632549.7</v>
      </c>
      <c r="E25" s="19"/>
    </row>
    <row r="26" spans="1:5" ht="25.5" customHeight="1">
      <c r="A26" s="25">
        <v>17</v>
      </c>
      <c r="B26" s="6" t="s">
        <v>5</v>
      </c>
      <c r="C26" s="7" t="s">
        <v>25</v>
      </c>
      <c r="D26" s="28">
        <f>D28</f>
        <v>3632549.7</v>
      </c>
      <c r="E26" s="19"/>
    </row>
    <row r="27" spans="1:5" ht="25.5" customHeight="1">
      <c r="A27" s="25">
        <v>18</v>
      </c>
      <c r="B27" s="6" t="s">
        <v>66</v>
      </c>
      <c r="C27" s="7" t="s">
        <v>65</v>
      </c>
      <c r="D27" s="28">
        <f>D29</f>
        <v>3632549.7</v>
      </c>
      <c r="E27" s="19"/>
    </row>
    <row r="28" spans="1:5" ht="31.5" customHeight="1">
      <c r="A28" s="25">
        <v>19</v>
      </c>
      <c r="B28" s="6" t="s">
        <v>6</v>
      </c>
      <c r="C28" s="7" t="s">
        <v>24</v>
      </c>
      <c r="D28" s="28">
        <f>D29</f>
        <v>3632549.7</v>
      </c>
      <c r="E28" s="19"/>
    </row>
    <row r="29" spans="1:5" ht="36">
      <c r="A29" s="25">
        <v>20</v>
      </c>
      <c r="B29" s="11" t="s">
        <v>7</v>
      </c>
      <c r="C29" s="7" t="s">
        <v>23</v>
      </c>
      <c r="D29" s="28">
        <f>3440360+172189.7+20000</f>
        <v>3632549.7</v>
      </c>
      <c r="E29" s="19"/>
    </row>
    <row r="30" spans="1:4" ht="28.5" customHeight="1">
      <c r="A30" s="25">
        <v>21</v>
      </c>
      <c r="B30" s="12" t="s">
        <v>14</v>
      </c>
      <c r="C30" s="4" t="s">
        <v>35</v>
      </c>
      <c r="D30" s="9">
        <f>D35-D31+D39</f>
        <v>-56852.500000000015</v>
      </c>
    </row>
    <row r="31" spans="1:4" ht="27.75" customHeight="1">
      <c r="A31" s="25">
        <v>22</v>
      </c>
      <c r="B31" s="15" t="s">
        <v>38</v>
      </c>
      <c r="C31" s="4" t="s">
        <v>34</v>
      </c>
      <c r="D31" s="9">
        <f>D33</f>
        <v>172189.7</v>
      </c>
    </row>
    <row r="32" spans="1:4" ht="36">
      <c r="A32" s="25">
        <v>23</v>
      </c>
      <c r="B32" s="11" t="s">
        <v>68</v>
      </c>
      <c r="C32" s="7" t="s">
        <v>67</v>
      </c>
      <c r="D32" s="10">
        <f>D34</f>
        <v>172189.7</v>
      </c>
    </row>
    <row r="33" spans="1:4" ht="98.25" customHeight="1">
      <c r="A33" s="25">
        <v>24</v>
      </c>
      <c r="B33" s="11" t="s">
        <v>57</v>
      </c>
      <c r="C33" s="7" t="s">
        <v>37</v>
      </c>
      <c r="D33" s="10">
        <f>D34</f>
        <v>172189.7</v>
      </c>
    </row>
    <row r="34" spans="1:4" ht="85.5" customHeight="1">
      <c r="A34" s="25">
        <v>25</v>
      </c>
      <c r="B34" s="6" t="s">
        <v>36</v>
      </c>
      <c r="C34" s="7" t="s">
        <v>33</v>
      </c>
      <c r="D34" s="10">
        <f>115337.2+56852.5</f>
        <v>172189.7</v>
      </c>
    </row>
    <row r="35" spans="1:4" ht="34.5" customHeight="1">
      <c r="A35" s="25">
        <v>26</v>
      </c>
      <c r="B35" s="15" t="s">
        <v>54</v>
      </c>
      <c r="C35" s="4" t="s">
        <v>32</v>
      </c>
      <c r="D35" s="9">
        <f>D36</f>
        <v>115337.2</v>
      </c>
    </row>
    <row r="36" spans="1:4" ht="36">
      <c r="A36" s="25">
        <v>27</v>
      </c>
      <c r="B36" s="11" t="s">
        <v>55</v>
      </c>
      <c r="C36" s="7" t="s">
        <v>31</v>
      </c>
      <c r="D36" s="10">
        <f>D38</f>
        <v>115337.2</v>
      </c>
    </row>
    <row r="37" spans="1:4" ht="36">
      <c r="A37" s="25">
        <v>28</v>
      </c>
      <c r="B37" s="11" t="s">
        <v>70</v>
      </c>
      <c r="C37" s="7" t="s">
        <v>69</v>
      </c>
      <c r="D37" s="10">
        <f>D38</f>
        <v>115337.2</v>
      </c>
    </row>
    <row r="38" spans="1:4" ht="44.25" customHeight="1">
      <c r="A38" s="25">
        <v>29</v>
      </c>
      <c r="B38" s="11" t="s">
        <v>56</v>
      </c>
      <c r="C38" s="7" t="s">
        <v>30</v>
      </c>
      <c r="D38" s="10">
        <v>115337.2</v>
      </c>
    </row>
    <row r="39" spans="1:4" ht="44.25" customHeight="1">
      <c r="A39" s="25">
        <v>30</v>
      </c>
      <c r="B39" s="15" t="s">
        <v>81</v>
      </c>
      <c r="C39" s="4" t="s">
        <v>82</v>
      </c>
      <c r="D39" s="9">
        <f>D44-D40</f>
        <v>0</v>
      </c>
    </row>
    <row r="40" spans="1:4" ht="44.25" customHeight="1">
      <c r="A40" s="25">
        <v>31</v>
      </c>
      <c r="B40" s="11" t="s">
        <v>71</v>
      </c>
      <c r="C40" s="14" t="s">
        <v>72</v>
      </c>
      <c r="D40" s="10">
        <f>D41</f>
        <v>20000</v>
      </c>
    </row>
    <row r="41" spans="1:4" ht="44.25" customHeight="1">
      <c r="A41" s="25">
        <v>32</v>
      </c>
      <c r="B41" s="11" t="s">
        <v>74</v>
      </c>
      <c r="C41" s="14" t="s">
        <v>73</v>
      </c>
      <c r="D41" s="10">
        <f>D42</f>
        <v>20000</v>
      </c>
    </row>
    <row r="42" spans="1:4" ht="27" customHeight="1">
      <c r="A42" s="25">
        <v>33</v>
      </c>
      <c r="B42" s="13" t="s">
        <v>39</v>
      </c>
      <c r="C42" s="14" t="s">
        <v>40</v>
      </c>
      <c r="D42" s="10">
        <f>D43</f>
        <v>20000</v>
      </c>
    </row>
    <row r="43" spans="1:4" ht="28.5" customHeight="1">
      <c r="A43" s="25">
        <v>34</v>
      </c>
      <c r="B43" s="13" t="s">
        <v>39</v>
      </c>
      <c r="C43" s="14" t="s">
        <v>41</v>
      </c>
      <c r="D43" s="10">
        <v>20000</v>
      </c>
    </row>
    <row r="44" spans="1:4" ht="36">
      <c r="A44" s="25">
        <v>35</v>
      </c>
      <c r="B44" s="13" t="s">
        <v>76</v>
      </c>
      <c r="C44" s="14" t="s">
        <v>75</v>
      </c>
      <c r="D44" s="10">
        <f>D45</f>
        <v>20000</v>
      </c>
    </row>
    <row r="45" spans="1:4" ht="36">
      <c r="A45" s="25">
        <v>36</v>
      </c>
      <c r="B45" s="13" t="s">
        <v>77</v>
      </c>
      <c r="C45" s="14" t="s">
        <v>78</v>
      </c>
      <c r="D45" s="10">
        <f>D46</f>
        <v>20000</v>
      </c>
    </row>
    <row r="46" spans="1:4" ht="28.5" customHeight="1">
      <c r="A46" s="25">
        <v>37</v>
      </c>
      <c r="B46" s="13" t="s">
        <v>42</v>
      </c>
      <c r="C46" s="14" t="s">
        <v>43</v>
      </c>
      <c r="D46" s="10">
        <f>D47</f>
        <v>20000</v>
      </c>
    </row>
    <row r="47" spans="1:4" ht="31.5" customHeight="1">
      <c r="A47" s="25">
        <v>38</v>
      </c>
      <c r="B47" s="13" t="s">
        <v>42</v>
      </c>
      <c r="C47" s="14" t="s">
        <v>44</v>
      </c>
      <c r="D47" s="10">
        <v>20000</v>
      </c>
    </row>
    <row r="48" spans="1:5" ht="44.25" customHeight="1">
      <c r="A48" s="25">
        <v>39</v>
      </c>
      <c r="B48" s="15" t="s">
        <v>12</v>
      </c>
      <c r="C48" s="16"/>
      <c r="D48" s="9">
        <f>D10+D15+D21+D30</f>
        <v>-56852.500000000015</v>
      </c>
      <c r="E48" s="18"/>
    </row>
  </sheetData>
  <sheetProtection/>
  <mergeCells count="5">
    <mergeCell ref="B6:D6"/>
    <mergeCell ref="C1:D1"/>
    <mergeCell ref="C2:D2"/>
    <mergeCell ref="C3:D3"/>
    <mergeCell ref="C4:D4"/>
  </mergeCells>
  <printOptions/>
  <pageMargins left="0.5905511811023623" right="0.5511811023622047" top="0.7874015748031497" bottom="0.7874015748031497" header="0.5118110236220472" footer="0.5118110236220472"/>
  <pageSetup fitToHeight="0" fitToWidth="1" horizontalDpi="600" verticalDpi="600" orientation="portrait" paperSize="9" scale="59" r:id="rId1"/>
  <headerFooter differentFirst="1"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striganova</dc:creator>
  <cp:keywords/>
  <dc:description/>
  <cp:lastModifiedBy>Лариса Геннадьевна Коваль</cp:lastModifiedBy>
  <cp:lastPrinted>2022-11-12T07:56:08Z</cp:lastPrinted>
  <dcterms:created xsi:type="dcterms:W3CDTF">2008-02-15T05:09:54Z</dcterms:created>
  <dcterms:modified xsi:type="dcterms:W3CDTF">2023-12-18T10:24:17Z</dcterms:modified>
  <cp:category/>
  <cp:version/>
  <cp:contentType/>
  <cp:contentStatus/>
</cp:coreProperties>
</file>