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10650" activeTab="0"/>
  </bookViews>
  <sheets>
    <sheet name="проект_2 чтение 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<sst xmlns="http://schemas.openxmlformats.org/spreadsheetml/2006/main" count="105" uniqueCount="105">
  <si>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Налог на доходы физических лиц</t>
  </si>
  <si>
    <t>Единый сельскохозяйственный налог</t>
  </si>
  <si>
    <t>00010000000000000000</t>
  </si>
  <si>
    <t>НАЛОГОВЫЕ И НЕНАЛОГОВЫЕ ДОХОДЫ</t>
  </si>
  <si>
    <t>Плата за негативное воздействие на окружающую среду</t>
  </si>
  <si>
    <t>00011600000000000000</t>
  </si>
  <si>
    <t>Штрафы, санкции, возмещение ущерба</t>
  </si>
  <si>
    <t>00010100000000000000</t>
  </si>
  <si>
    <t>Налоги на прибыль, доходы</t>
  </si>
  <si>
    <t>00010500000000000000</t>
  </si>
  <si>
    <t>Налоги на совокупный доход</t>
  </si>
  <si>
    <t>00010600000000000000</t>
  </si>
  <si>
    <t>Налоги на имущество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</si>
  <si>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</si>
  <si>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</si>
  <si>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</si>
  <si>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</si>
  <si>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</si>
  <si>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</si>
  <si>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00011400000000000000</t>
  </si>
  <si>
    <t>Доходы от продажи материальных и нематериальных активов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</si>
  <si>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</si>
  <si>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</si>
  <si>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</si>
  <si>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</si>
  <si>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ВСЕГО ДОХОДОВ</t>
  </si>
  <si>
    <t>Сумма, (тыс.руб.)</t>
  </si>
  <si>
    <t>Свод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</si>
  <si>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</si>
  <si>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Прочие субвенции бюджетам городских округов </t>
  </si>
  <si>
    <t>Субвенции бюджетам городских округов на оплату жилищно-коммунальных услуг отдельным категориям граждан</t>
  </si>
  <si>
    <t>Номер строки</t>
  </si>
  <si>
    <t>00011300000000000000</t>
  </si>
  <si>
    <t>00010503000010000110</t>
  </si>
  <si>
    <t>Налог на имущество физических лиц</t>
  </si>
  <si>
    <t>00010102000010000110</t>
  </si>
  <si>
    <t>00010601000000000110</t>
  </si>
  <si>
    <t>00010606000000000110</t>
  </si>
  <si>
    <t>Земельный налог</t>
  </si>
  <si>
    <t>00011201000010000120</t>
  </si>
  <si>
    <t>00010504000020000110</t>
  </si>
  <si>
    <t xml:space="preserve">Налог, взимаемый в связи с применением патентной системы налогообложения 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</si>
  <si>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</si>
  <si>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</si>
  <si>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00011302990000000130</t>
  </si>
  <si>
    <t>Прочие доходы от компенсации затрат государства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</si>
  <si>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</si>
  <si>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</si>
  <si>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</si>
  <si>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</si>
  <si>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</si>
  <si>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00011406000000000430</t>
  </si>
  <si>
    <t>Акцизы по подакцизным товарам (продукции), производимым на территории Российской Федерации</t>
  </si>
  <si>
    <t>Доходы от продажи земельных участков, находящихся в государственной и муниципальной собственности</t>
  </si>
  <si>
    <t>Код классификации доходов бюджета</t>
  </si>
  <si>
    <t>Наименование доходов бюджета</t>
  </si>
  <si>
    <t>00010501000000000110</t>
  </si>
  <si>
    <t>Налог, взимаемый в связи с применением упрощенной системы налогообложения</t>
  </si>
  <si>
    <t>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</si>
  <si>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</si>
  <si>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</si>
  <si>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</si>
  <si>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00011107010000000120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</si>
  <si>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</si>
  <si>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</si>
  <si>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</si>
  <si>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</si>
  <si>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</si>
  <si>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</si>
  <si>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</si>
  <si>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00020210000000000150</t>
  </si>
  <si>
    <t>00020215001040000150</t>
  </si>
  <si>
    <t>00020230000000000150</t>
  </si>
  <si>
    <t>00020230022040000150</t>
  </si>
  <si>
    <t>00020230024040000150</t>
  </si>
  <si>
    <t>00020235120040000150</t>
  </si>
  <si>
    <t>00020235250040000150</t>
  </si>
  <si>
    <t>00020239999040000150</t>
  </si>
  <si>
    <t>Доходы от оказания платных услуг и компенсации затрат государства</t>
  </si>
  <si>
    <t>00020215002040000150</t>
  </si>
  <si>
    <t>Дотации бюджетам городских округов на поддержку мер по обеспечению сбалансированности бюджетов</t>
  </si>
  <si>
    <t>Прочие неналоговые доходы</t>
  </si>
  <si>
    <t>00011700000000000000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</si>
  <si>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</si>
  <si>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00020229999040000150</t>
  </si>
  <si>
    <t>00020220000000000150</t>
  </si>
  <si>
    <t>Субсидии бюджетам бюджетной системы Российской Федерации (межбюджетные субсидии)</t>
  </si>
  <si>
    <t xml:space="preserve">Прочие субсидии бюджетам городских округов </t>
  </si>
  <si>
    <t>00011109080000000120</t>
  </si>
  <si>
    <t>00020235462040000150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</si>
  <si>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</si>
  <si>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</si>
  <si>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                                                                                                                   Артемовского городского округа</t>
  </si>
  <si>
    <t xml:space="preserve">             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</si>
  <si>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             Приложение 3</t>
  </si>
  <si>
    <t>2025 год</t>
  </si>
  <si>
    <t>доходов бюджета  Артемовского городского округа на 2025 и 2026 года</t>
  </si>
  <si>
    <t>2026 год</t>
  </si>
  <si>
    <t>00011105030000000120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</si>
  <si>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</si>
  <si>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00011301990000000130</t>
  </si>
  <si>
    <t>Прочие доходы от оказания платных услуг (работ)</t>
  </si>
  <si>
    <t>00020235118040000150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</si>
  <si>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</si>
  <si>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                                                                                                             от 21 декабря 2023 года № 373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</si>
</sst>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"/>
    <numFmt numFmtId="180" formatCode="#,##0.0"/>
    <numFmt numFmtId="181" formatCode="#,##0.00000"/>
    <numFmt numFmtId="182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10"/>
      <name val="Calibri"/>
      <family val="2"/>
    </font>
    <font>
      <sz val="11"/>
      <color indexed="8"/>
      <name val="Liberation Serif"/>
      <family val="1"/>
    </font>
    <font>
      <b/>
      <sz val="12"/>
      <color indexed="8"/>
      <name val="Liberation Serif"/>
      <family val="1"/>
    </font>
    <font>
      <sz val="11"/>
      <color indexed="10"/>
      <name val="Liberation Serif"/>
      <family val="1"/>
    </font>
    <font>
      <b/>
      <sz val="11"/>
      <color indexed="8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b/>
      <sz val="11"/>
      <color theme="1"/>
      <name val="Liberation Serif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4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/>
    </xf>
    <xf numFmtId="49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49" fontId="43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3" fillId="0" borderId="0" xfId="0" applyFont="1" applyFill="1" applyAlignment="1">
      <alignment/>
    </xf>
    <xf numFmtId="49" fontId="5" fillId="0" borderId="10" xfId="0" applyNumberFormat="1" applyFont="1" applyFill="1" applyBorder="1" applyAlignment="1" applyProtection="1">
      <alignment vertical="top"/>
      <protection hidden="1" locked="0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 applyProtection="1">
      <alignment vertical="top"/>
      <protection hidden="1" locked="0"/>
    </xf>
    <xf numFmtId="0" fontId="5" fillId="0" borderId="10" xfId="0" applyFont="1" applyFill="1" applyBorder="1" applyAlignment="1">
      <alignment vertical="top"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0" fillId="0" borderId="0" xfId="0" applyFill="1" applyAlignment="1">
      <alignment vertical="top" wrapText="1"/>
    </xf>
    <xf numFmtId="180" fontId="8" fillId="0" borderId="10" xfId="0" applyNumberFormat="1" applyFont="1" applyFill="1" applyBorder="1" applyAlignment="1">
      <alignment vertical="top"/>
    </xf>
    <xf numFmtId="180" fontId="44" fillId="0" borderId="10" xfId="0" applyNumberFormat="1" applyFont="1" applyFill="1" applyBorder="1" applyAlignment="1">
      <alignment vertical="top"/>
    </xf>
    <xf numFmtId="180" fontId="5" fillId="0" borderId="10" xfId="0" applyNumberFormat="1" applyFont="1" applyFill="1" applyBorder="1" applyAlignment="1">
      <alignment vertical="top"/>
    </xf>
    <xf numFmtId="180" fontId="43" fillId="0" borderId="10" xfId="0" applyNumberFormat="1" applyFont="1" applyFill="1" applyBorder="1" applyAlignment="1">
      <alignment vertical="top"/>
    </xf>
    <xf numFmtId="180" fontId="9" fillId="0" borderId="10" xfId="0" applyNumberFormat="1" applyFont="1" applyFill="1" applyBorder="1" applyAlignment="1">
      <alignment vertical="top"/>
    </xf>
    <xf numFmtId="180" fontId="10" fillId="0" borderId="10" xfId="0" applyNumberFormat="1" applyFont="1" applyFill="1" applyBorder="1" applyAlignment="1">
      <alignment vertical="top"/>
    </xf>
    <xf numFmtId="0" fontId="4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C4" sqref="C4:E4"/>
    </sheetView>
  </sheetViews>
  <sheetFormatPr defaultColWidth="9.140625" defaultRowHeight="15"/>
  <cols>
    <col min="1" max="1" width="8.421875" style="0" customWidth="1"/>
    <col min="2" max="2" width="23.7109375" style="0" customWidth="1"/>
    <col min="3" max="3" width="71.28125" style="0" customWidth="1"/>
    <col min="4" max="4" width="12.00390625" style="2" customWidth="1"/>
    <col min="5" max="5" width="12.28125" style="0" customWidth="1"/>
    <col min="6" max="6" width="18.140625" style="0" customWidth="1"/>
  </cols>
  <sheetData>
    <row r="1" spans="1:6" ht="15">
      <c r="A1" s="4"/>
      <c r="B1" s="18"/>
      <c r="C1" s="39" t="s">
        <v>94</v>
      </c>
      <c r="D1" s="39"/>
      <c r="E1" s="40"/>
      <c r="F1" s="2"/>
    </row>
    <row r="2" spans="1:6" ht="12.75" customHeight="1">
      <c r="A2" s="4"/>
      <c r="B2" s="18"/>
      <c r="C2" s="39" t="s">
        <v>93</v>
      </c>
      <c r="D2" s="39"/>
      <c r="E2" s="40"/>
      <c r="F2" s="2"/>
    </row>
    <row r="3" spans="1:6" ht="14.25" customHeight="1">
      <c r="A3" s="4"/>
      <c r="B3" s="18"/>
      <c r="C3" s="39" t="s">
        <v>92</v>
      </c>
      <c r="D3" s="39"/>
      <c r="E3" s="40"/>
      <c r="F3" s="2"/>
    </row>
    <row r="4" spans="1:6" ht="12.75" customHeight="1">
      <c r="A4" s="4"/>
      <c r="B4" s="18"/>
      <c r="C4" s="41" t="s">
        <v>104</v>
      </c>
      <c r="D4" s="41"/>
      <c r="E4" s="40"/>
      <c r="F4" s="2"/>
    </row>
    <row r="5" spans="1:6" ht="0.75" customHeight="1">
      <c r="A5" s="20"/>
      <c r="B5" s="19"/>
      <c r="C5" s="19"/>
      <c r="D5" s="19"/>
      <c r="E5" s="20"/>
      <c r="F5" s="2"/>
    </row>
    <row r="6" spans="1:6" ht="14.25" customHeight="1">
      <c r="A6" s="20"/>
      <c r="B6" s="19"/>
      <c r="C6" s="29" t="s">
        <v>27</v>
      </c>
      <c r="D6" s="5"/>
      <c r="E6" s="20"/>
      <c r="F6" s="2"/>
    </row>
    <row r="7" spans="1:6" ht="18" customHeight="1">
      <c r="A7" s="20"/>
      <c r="B7" s="19"/>
      <c r="C7" s="30" t="s">
        <v>96</v>
      </c>
      <c r="D7" s="19"/>
      <c r="E7" s="20"/>
      <c r="F7" s="2"/>
    </row>
    <row r="8" spans="1:6" ht="18" customHeight="1">
      <c r="A8" s="42" t="s">
        <v>31</v>
      </c>
      <c r="B8" s="42" t="s">
        <v>54</v>
      </c>
      <c r="C8" s="44" t="s">
        <v>55</v>
      </c>
      <c r="D8" s="44" t="s">
        <v>26</v>
      </c>
      <c r="E8" s="43"/>
      <c r="F8" s="2"/>
    </row>
    <row r="9" spans="1:6" ht="18.75" customHeight="1">
      <c r="A9" s="43"/>
      <c r="B9" s="43"/>
      <c r="C9" s="43"/>
      <c r="D9" s="6" t="s">
        <v>95</v>
      </c>
      <c r="E9" s="38" t="s">
        <v>97</v>
      </c>
      <c r="F9" s="2"/>
    </row>
    <row r="10" spans="1:6" ht="15">
      <c r="A10" s="7">
        <v>1</v>
      </c>
      <c r="B10" s="8" t="s">
        <v>2</v>
      </c>
      <c r="C10" s="15" t="s">
        <v>3</v>
      </c>
      <c r="D10" s="32">
        <f>D11+D13+D15+D19+D22+D23+D31+D33+D36+D39+D40</f>
        <v>1199577</v>
      </c>
      <c r="E10" s="33">
        <f>E11+E13+E15+E19+E22+E23+E31+E33+E36+E39+E40</f>
        <v>1346238</v>
      </c>
      <c r="F10" s="2"/>
    </row>
    <row r="11" spans="1:6" ht="15">
      <c r="A11" s="7">
        <v>2</v>
      </c>
      <c r="B11" s="8" t="s">
        <v>7</v>
      </c>
      <c r="C11" s="9" t="s">
        <v>8</v>
      </c>
      <c r="D11" s="32">
        <f>D12</f>
        <v>919134</v>
      </c>
      <c r="E11" s="33">
        <f>E12</f>
        <v>1037702</v>
      </c>
      <c r="F11" s="2"/>
    </row>
    <row r="12" spans="1:6" ht="15">
      <c r="A12" s="7">
        <v>3</v>
      </c>
      <c r="B12" s="21" t="s">
        <v>35</v>
      </c>
      <c r="C12" s="10" t="s">
        <v>0</v>
      </c>
      <c r="D12" s="34">
        <v>919134</v>
      </c>
      <c r="E12" s="35">
        <v>1037702</v>
      </c>
      <c r="F12" s="3"/>
    </row>
    <row r="13" spans="1:6" ht="28.5">
      <c r="A13" s="7">
        <v>4</v>
      </c>
      <c r="B13" s="8" t="s">
        <v>46</v>
      </c>
      <c r="C13" s="9" t="s">
        <v>47</v>
      </c>
      <c r="D13" s="32">
        <f>D14</f>
        <v>77096</v>
      </c>
      <c r="E13" s="33">
        <f>E14</f>
        <v>81087</v>
      </c>
      <c r="F13" s="2"/>
    </row>
    <row r="14" spans="1:6" ht="28.5">
      <c r="A14" s="7">
        <v>5</v>
      </c>
      <c r="B14" s="21" t="s">
        <v>48</v>
      </c>
      <c r="C14" s="10" t="s">
        <v>52</v>
      </c>
      <c r="D14" s="34">
        <v>77096</v>
      </c>
      <c r="E14" s="35">
        <v>81087</v>
      </c>
      <c r="F14" s="2"/>
    </row>
    <row r="15" spans="1:6" ht="15">
      <c r="A15" s="7">
        <v>6</v>
      </c>
      <c r="B15" s="26" t="s">
        <v>9</v>
      </c>
      <c r="C15" s="15" t="s">
        <v>10</v>
      </c>
      <c r="D15" s="32">
        <f>D16+D17+D18</f>
        <v>135106</v>
      </c>
      <c r="E15" s="33">
        <f>E16+E17+E18</f>
        <v>156803</v>
      </c>
      <c r="F15" s="2"/>
    </row>
    <row r="16" spans="1:6" ht="28.5">
      <c r="A16" s="7">
        <v>7</v>
      </c>
      <c r="B16" s="13" t="s">
        <v>56</v>
      </c>
      <c r="C16" s="24" t="s">
        <v>57</v>
      </c>
      <c r="D16" s="34">
        <v>127455</v>
      </c>
      <c r="E16" s="35">
        <v>149122</v>
      </c>
      <c r="F16" s="2"/>
    </row>
    <row r="17" spans="1:6" ht="15">
      <c r="A17" s="7">
        <v>8</v>
      </c>
      <c r="B17" s="13" t="s">
        <v>33</v>
      </c>
      <c r="C17" s="24" t="s">
        <v>1</v>
      </c>
      <c r="D17" s="34">
        <v>590</v>
      </c>
      <c r="E17" s="35">
        <v>620</v>
      </c>
      <c r="F17" s="2"/>
    </row>
    <row r="18" spans="1:6" ht="28.5">
      <c r="A18" s="7">
        <v>9</v>
      </c>
      <c r="B18" s="13" t="s">
        <v>40</v>
      </c>
      <c r="C18" s="22" t="s">
        <v>41</v>
      </c>
      <c r="D18" s="34">
        <v>7061</v>
      </c>
      <c r="E18" s="35">
        <v>7061</v>
      </c>
      <c r="F18" s="2"/>
    </row>
    <row r="19" spans="1:6" ht="15">
      <c r="A19" s="7">
        <v>10</v>
      </c>
      <c r="B19" s="8" t="s">
        <v>11</v>
      </c>
      <c r="C19" s="15" t="s">
        <v>12</v>
      </c>
      <c r="D19" s="32">
        <f>D20+D21</f>
        <v>29975</v>
      </c>
      <c r="E19" s="33">
        <f>E20+E21</f>
        <v>31099</v>
      </c>
      <c r="F19" s="2"/>
    </row>
    <row r="20" spans="1:6" ht="15">
      <c r="A20" s="7">
        <v>11</v>
      </c>
      <c r="B20" s="23" t="s">
        <v>36</v>
      </c>
      <c r="C20" s="24" t="s">
        <v>34</v>
      </c>
      <c r="D20" s="34">
        <v>12777</v>
      </c>
      <c r="E20" s="35">
        <v>13901</v>
      </c>
      <c r="F20" s="2"/>
    </row>
    <row r="21" spans="1:6" ht="15">
      <c r="A21" s="7">
        <v>12</v>
      </c>
      <c r="B21" s="23" t="s">
        <v>37</v>
      </c>
      <c r="C21" s="24" t="s">
        <v>38</v>
      </c>
      <c r="D21" s="34">
        <v>17198</v>
      </c>
      <c r="E21" s="35">
        <v>17198</v>
      </c>
      <c r="F21" s="2"/>
    </row>
    <row r="22" spans="1:6" ht="15">
      <c r="A22" s="11">
        <v>13</v>
      </c>
      <c r="B22" s="8" t="s">
        <v>13</v>
      </c>
      <c r="C22" s="15" t="s">
        <v>14</v>
      </c>
      <c r="D22" s="32">
        <v>9717</v>
      </c>
      <c r="E22" s="33">
        <v>10106</v>
      </c>
      <c r="F22" s="2"/>
    </row>
    <row r="23" spans="1:6" ht="28.5">
      <c r="A23" s="11">
        <v>14</v>
      </c>
      <c r="B23" s="8" t="s">
        <v>15</v>
      </c>
      <c r="C23" s="12" t="s">
        <v>16</v>
      </c>
      <c r="D23" s="32">
        <f>D24+D25+D26+D27+D28+D29+D30</f>
        <v>15416</v>
      </c>
      <c r="E23" s="33">
        <f>E24+E25+E26+E27+E28+E29+E30</f>
        <v>16062</v>
      </c>
      <c r="F23" s="2"/>
    </row>
    <row r="24" spans="1:6" ht="57">
      <c r="A24" s="11">
        <v>15</v>
      </c>
      <c r="B24" s="13" t="s">
        <v>42</v>
      </c>
      <c r="C24" s="22" t="s">
        <v>43</v>
      </c>
      <c r="D24" s="34">
        <v>10005</v>
      </c>
      <c r="E24" s="35">
        <v>10405</v>
      </c>
      <c r="F24" s="2"/>
    </row>
    <row r="25" spans="1:6" ht="57">
      <c r="A25" s="11">
        <v>16</v>
      </c>
      <c r="B25" s="13" t="s">
        <v>67</v>
      </c>
      <c r="C25" s="25" t="s">
        <v>68</v>
      </c>
      <c r="D25" s="34">
        <v>583</v>
      </c>
      <c r="E25" s="35">
        <v>607</v>
      </c>
      <c r="F25" s="2"/>
    </row>
    <row r="26" spans="1:6" ht="71.25">
      <c r="A26" s="11">
        <v>17</v>
      </c>
      <c r="B26" s="13" t="s">
        <v>98</v>
      </c>
      <c r="C26" s="25" t="s">
        <v>99</v>
      </c>
      <c r="D26" s="34">
        <v>223</v>
      </c>
      <c r="E26" s="35">
        <v>223</v>
      </c>
      <c r="F26" s="2"/>
    </row>
    <row r="27" spans="1:6" ht="28.5">
      <c r="A27" s="11">
        <v>18</v>
      </c>
      <c r="B27" s="13" t="s">
        <v>49</v>
      </c>
      <c r="C27" s="22" t="s">
        <v>50</v>
      </c>
      <c r="D27" s="34">
        <v>75</v>
      </c>
      <c r="E27" s="35">
        <v>77</v>
      </c>
      <c r="F27" s="2"/>
    </row>
    <row r="28" spans="1:6" ht="42.75">
      <c r="A28" s="11">
        <v>19</v>
      </c>
      <c r="B28" s="13" t="s">
        <v>62</v>
      </c>
      <c r="C28" s="22" t="s">
        <v>63</v>
      </c>
      <c r="D28" s="34">
        <v>101</v>
      </c>
      <c r="E28" s="35">
        <v>105</v>
      </c>
      <c r="F28" s="2"/>
    </row>
    <row r="29" spans="1:6" ht="71.25">
      <c r="A29" s="11">
        <v>20</v>
      </c>
      <c r="B29" s="13" t="s">
        <v>58</v>
      </c>
      <c r="C29" s="22" t="s">
        <v>59</v>
      </c>
      <c r="D29" s="34">
        <v>4168</v>
      </c>
      <c r="E29" s="35">
        <v>4376</v>
      </c>
      <c r="F29" s="2"/>
    </row>
    <row r="30" spans="1:6" ht="85.5">
      <c r="A30" s="11">
        <v>21</v>
      </c>
      <c r="B30" s="13" t="s">
        <v>88</v>
      </c>
      <c r="C30" s="22" t="s">
        <v>90</v>
      </c>
      <c r="D30" s="34">
        <v>261</v>
      </c>
      <c r="E30" s="35">
        <v>269</v>
      </c>
      <c r="F30" s="2"/>
    </row>
    <row r="31" spans="1:6" ht="15">
      <c r="A31" s="11">
        <v>22</v>
      </c>
      <c r="B31" s="8" t="s">
        <v>17</v>
      </c>
      <c r="C31" s="15" t="s">
        <v>18</v>
      </c>
      <c r="D31" s="32">
        <f>D32</f>
        <v>1564</v>
      </c>
      <c r="E31" s="33">
        <f>E32</f>
        <v>1564</v>
      </c>
      <c r="F31" s="2"/>
    </row>
    <row r="32" spans="1:6" ht="15">
      <c r="A32" s="11">
        <v>23</v>
      </c>
      <c r="B32" s="13" t="s">
        <v>39</v>
      </c>
      <c r="C32" s="10" t="s">
        <v>4</v>
      </c>
      <c r="D32" s="36">
        <v>1564</v>
      </c>
      <c r="E32" s="35">
        <v>1564</v>
      </c>
      <c r="F32" s="2"/>
    </row>
    <row r="33" spans="1:6" ht="28.5">
      <c r="A33" s="11">
        <v>24</v>
      </c>
      <c r="B33" s="8" t="s">
        <v>32</v>
      </c>
      <c r="C33" s="9" t="s">
        <v>78</v>
      </c>
      <c r="D33" s="32">
        <f>D34+D35</f>
        <v>5101</v>
      </c>
      <c r="E33" s="33">
        <f>E34+E35</f>
        <v>5206</v>
      </c>
      <c r="F33" s="2"/>
    </row>
    <row r="34" spans="1:6" ht="15">
      <c r="A34" s="11">
        <v>25</v>
      </c>
      <c r="B34" s="23" t="s">
        <v>100</v>
      </c>
      <c r="C34" s="10" t="s">
        <v>101</v>
      </c>
      <c r="D34" s="34">
        <v>1904</v>
      </c>
      <c r="E34" s="35">
        <v>1904</v>
      </c>
      <c r="F34" s="2"/>
    </row>
    <row r="35" spans="1:6" ht="15">
      <c r="A35" s="11">
        <v>26</v>
      </c>
      <c r="B35" s="13" t="s">
        <v>44</v>
      </c>
      <c r="C35" s="10" t="s">
        <v>45</v>
      </c>
      <c r="D35" s="34">
        <v>3197</v>
      </c>
      <c r="E35" s="35">
        <v>3302</v>
      </c>
      <c r="F35" s="2"/>
    </row>
    <row r="36" spans="1:6" ht="15">
      <c r="A36" s="11">
        <v>27</v>
      </c>
      <c r="B36" s="8" t="s">
        <v>19</v>
      </c>
      <c r="C36" s="15" t="s">
        <v>20</v>
      </c>
      <c r="D36" s="32">
        <f>D37+D38</f>
        <v>2941</v>
      </c>
      <c r="E36" s="33">
        <f>E37+E38</f>
        <v>2941</v>
      </c>
      <c r="F36" s="2"/>
    </row>
    <row r="37" spans="1:6" ht="60" customHeight="1">
      <c r="A37" s="11">
        <v>28</v>
      </c>
      <c r="B37" s="23" t="s">
        <v>64</v>
      </c>
      <c r="C37" s="25" t="s">
        <v>65</v>
      </c>
      <c r="D37" s="34">
        <v>178</v>
      </c>
      <c r="E37" s="35">
        <v>178</v>
      </c>
      <c r="F37" s="2"/>
    </row>
    <row r="38" spans="1:6" ht="28.5">
      <c r="A38" s="11">
        <v>29</v>
      </c>
      <c r="B38" s="23" t="s">
        <v>51</v>
      </c>
      <c r="C38" s="22" t="s">
        <v>53</v>
      </c>
      <c r="D38" s="34">
        <v>2763</v>
      </c>
      <c r="E38" s="35">
        <v>2763</v>
      </c>
      <c r="F38" s="2"/>
    </row>
    <row r="39" spans="1:6" ht="15">
      <c r="A39" s="11">
        <v>30</v>
      </c>
      <c r="B39" s="14" t="s">
        <v>5</v>
      </c>
      <c r="C39" s="9" t="s">
        <v>6</v>
      </c>
      <c r="D39" s="32">
        <v>3463</v>
      </c>
      <c r="E39" s="33">
        <v>3602</v>
      </c>
      <c r="F39" s="2"/>
    </row>
    <row r="40" spans="1:6" ht="15">
      <c r="A40" s="11">
        <v>31</v>
      </c>
      <c r="B40" s="14" t="s">
        <v>82</v>
      </c>
      <c r="C40" s="9" t="s">
        <v>81</v>
      </c>
      <c r="D40" s="32">
        <v>64</v>
      </c>
      <c r="E40" s="33">
        <v>66</v>
      </c>
      <c r="F40" s="2"/>
    </row>
    <row r="41" spans="1:6" ht="15">
      <c r="A41" s="11">
        <v>32</v>
      </c>
      <c r="B41" s="8" t="s">
        <v>21</v>
      </c>
      <c r="C41" s="15" t="s">
        <v>22</v>
      </c>
      <c r="D41" s="32">
        <f>D42</f>
        <v>2087521.3</v>
      </c>
      <c r="E41" s="33">
        <f>E42</f>
        <v>2017942.2000000002</v>
      </c>
      <c r="F41" s="2"/>
    </row>
    <row r="42" spans="1:6" ht="28.5">
      <c r="A42" s="11">
        <v>33</v>
      </c>
      <c r="B42" s="8" t="s">
        <v>23</v>
      </c>
      <c r="C42" s="15" t="s">
        <v>24</v>
      </c>
      <c r="D42" s="32">
        <f>D43+D46+D48</f>
        <v>2087521.3</v>
      </c>
      <c r="E42" s="32">
        <f>E43+E46+E48</f>
        <v>2017942.2000000002</v>
      </c>
      <c r="F42" s="2"/>
    </row>
    <row r="43" spans="1:6" ht="15">
      <c r="A43" s="11">
        <v>34</v>
      </c>
      <c r="B43" s="8" t="s">
        <v>70</v>
      </c>
      <c r="C43" s="15" t="s">
        <v>60</v>
      </c>
      <c r="D43" s="32">
        <f>D44+D45</f>
        <v>652094</v>
      </c>
      <c r="E43" s="33">
        <f>E44+E45</f>
        <v>505433</v>
      </c>
      <c r="F43" s="2"/>
    </row>
    <row r="44" spans="1:6" ht="28.5">
      <c r="A44" s="11">
        <v>35</v>
      </c>
      <c r="B44" s="23" t="s">
        <v>71</v>
      </c>
      <c r="C44" s="16" t="s">
        <v>83</v>
      </c>
      <c r="D44" s="36">
        <v>10185</v>
      </c>
      <c r="E44" s="35">
        <v>4290</v>
      </c>
      <c r="F44" s="31"/>
    </row>
    <row r="45" spans="1:6" ht="28.5">
      <c r="A45" s="11">
        <v>36</v>
      </c>
      <c r="B45" s="23" t="s">
        <v>79</v>
      </c>
      <c r="C45" s="16" t="s">
        <v>80</v>
      </c>
      <c r="D45" s="36">
        <v>641909</v>
      </c>
      <c r="E45" s="35">
        <v>501143</v>
      </c>
      <c r="F45" s="2"/>
    </row>
    <row r="46" spans="1:6" ht="28.5">
      <c r="A46" s="11">
        <v>37</v>
      </c>
      <c r="B46" s="8" t="s">
        <v>85</v>
      </c>
      <c r="C46" s="28" t="s">
        <v>86</v>
      </c>
      <c r="D46" s="37">
        <f>D47</f>
        <v>99540</v>
      </c>
      <c r="E46" s="33">
        <f>E47</f>
        <v>103521.4</v>
      </c>
      <c r="F46" s="2"/>
    </row>
    <row r="47" spans="1:6" ht="15">
      <c r="A47" s="11">
        <v>38</v>
      </c>
      <c r="B47" s="23" t="s">
        <v>84</v>
      </c>
      <c r="C47" s="16" t="s">
        <v>87</v>
      </c>
      <c r="D47" s="36">
        <v>99540</v>
      </c>
      <c r="E47" s="35">
        <v>103521.4</v>
      </c>
      <c r="F47" s="2"/>
    </row>
    <row r="48" spans="1:6" ht="15">
      <c r="A48" s="11">
        <v>39</v>
      </c>
      <c r="B48" s="8" t="s">
        <v>72</v>
      </c>
      <c r="C48" s="15" t="s">
        <v>61</v>
      </c>
      <c r="D48" s="32">
        <f>SUM(D49:D55)</f>
        <v>1335887.3</v>
      </c>
      <c r="E48" s="33">
        <f>E49+E50+E51+E52+E53+E55+E54</f>
        <v>1408987.8</v>
      </c>
      <c r="F48" s="2"/>
    </row>
    <row r="49" spans="1:6" ht="28.5">
      <c r="A49" s="11">
        <v>40</v>
      </c>
      <c r="B49" s="17" t="s">
        <v>73</v>
      </c>
      <c r="C49" s="24" t="s">
        <v>66</v>
      </c>
      <c r="D49" s="34">
        <v>72827.8</v>
      </c>
      <c r="E49" s="35">
        <v>75740.9</v>
      </c>
      <c r="F49" s="2"/>
    </row>
    <row r="50" spans="1:6" ht="28.5">
      <c r="A50" s="11">
        <v>41</v>
      </c>
      <c r="B50" s="17" t="s">
        <v>74</v>
      </c>
      <c r="C50" s="16" t="s">
        <v>28</v>
      </c>
      <c r="D50" s="34">
        <v>196124</v>
      </c>
      <c r="E50" s="35">
        <v>203343.2</v>
      </c>
      <c r="F50" s="2"/>
    </row>
    <row r="51" spans="1:6" ht="42.75">
      <c r="A51" s="11">
        <v>42</v>
      </c>
      <c r="B51" s="17" t="s">
        <v>102</v>
      </c>
      <c r="C51" s="16" t="s">
        <v>103</v>
      </c>
      <c r="D51" s="34">
        <v>4871.8</v>
      </c>
      <c r="E51" s="35">
        <v>5317.3</v>
      </c>
      <c r="F51" s="2"/>
    </row>
    <row r="52" spans="1:6" ht="42.75">
      <c r="A52" s="11">
        <v>43</v>
      </c>
      <c r="B52" s="17" t="s">
        <v>75</v>
      </c>
      <c r="C52" s="16" t="s">
        <v>69</v>
      </c>
      <c r="D52" s="34">
        <v>15.9</v>
      </c>
      <c r="E52" s="35">
        <v>307.7</v>
      </c>
      <c r="F52" s="2"/>
    </row>
    <row r="53" spans="1:6" ht="28.5">
      <c r="A53" s="11">
        <v>44</v>
      </c>
      <c r="B53" s="17" t="s">
        <v>76</v>
      </c>
      <c r="C53" s="16" t="s">
        <v>30</v>
      </c>
      <c r="D53" s="34">
        <v>32748.7</v>
      </c>
      <c r="E53" s="35">
        <v>32639.4</v>
      </c>
      <c r="F53" s="2"/>
    </row>
    <row r="54" spans="1:6" ht="42.75">
      <c r="A54" s="11">
        <v>45</v>
      </c>
      <c r="B54" s="17" t="s">
        <v>89</v>
      </c>
      <c r="C54" s="16" t="s">
        <v>91</v>
      </c>
      <c r="D54" s="34">
        <v>310.1</v>
      </c>
      <c r="E54" s="35">
        <v>353.3</v>
      </c>
      <c r="F54" s="2"/>
    </row>
    <row r="55" spans="1:6" ht="15">
      <c r="A55" s="11">
        <v>46</v>
      </c>
      <c r="B55" s="13" t="s">
        <v>77</v>
      </c>
      <c r="C55" s="16" t="s">
        <v>29</v>
      </c>
      <c r="D55" s="36">
        <v>1028989</v>
      </c>
      <c r="E55" s="35">
        <v>1091286</v>
      </c>
      <c r="F55" s="2"/>
    </row>
    <row r="56" spans="1:6" ht="15">
      <c r="A56" s="11">
        <v>47</v>
      </c>
      <c r="B56" s="27"/>
      <c r="C56" s="15" t="s">
        <v>25</v>
      </c>
      <c r="D56" s="32">
        <f>D10+D41</f>
        <v>3287098.3</v>
      </c>
      <c r="E56" s="33">
        <f>E10+E41</f>
        <v>3364180.2</v>
      </c>
      <c r="F56" s="2"/>
    </row>
    <row r="59" ht="18.75">
      <c r="C59" s="1"/>
    </row>
  </sheetData>
  <sheetProtection/>
  <mergeCells count="8">
    <mergeCell ref="C1:E1"/>
    <mergeCell ref="C2:E2"/>
    <mergeCell ref="C3:E3"/>
    <mergeCell ref="C4:E4"/>
    <mergeCell ref="A8:A9"/>
    <mergeCell ref="B8:B9"/>
    <mergeCell ref="C8:C9"/>
    <mergeCell ref="D8:E8"/>
  </mergeCells>
  <printOptions/>
  <pageMargins left="0.7874015748031497" right="0.7874015748031497" top="0.984251968503937" bottom="0.5511811023622047" header="0.15748031496062992" footer="0.787401574803149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slezkina</dc:creator>
  <cp:keywords/>
  <dc:description/>
  <cp:lastModifiedBy>Лариса Геннадьевна Коваль</cp:lastModifiedBy>
  <cp:lastPrinted>2023-12-14T04:35:50Z</cp:lastPrinted>
  <dcterms:created xsi:type="dcterms:W3CDTF">2008-11-05T05:47:13Z</dcterms:created>
  <dcterms:modified xsi:type="dcterms:W3CDTF">2023-12-18T10:08:04Z</dcterms:modified>
  <cp:category/>
  <cp:version/>
  <cp:contentType/>
  <cp:contentStatus/>
</cp:coreProperties>
</file>